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ry-Small" sheetId="1" r:id="rId4"/>
    <sheet state="visible" name="Small" sheetId="2" r:id="rId5"/>
    <sheet state="visible" name="Large-Medium" sheetId="3" r:id="rId6"/>
    <sheet state="visible" name="University" sheetId="4" r:id="rId7"/>
    <sheet state="visible" name="Bank" sheetId="5" r:id="rId8"/>
    <sheet state="visible" name="BD" sheetId="6" r:id="rId9"/>
    <sheet state="visible" name="Phone No" sheetId="7" r:id="rId10"/>
    <sheet state="visible" name="Sheet1" sheetId="8" r:id="rId11"/>
    <sheet state="visible" name="Full Table" sheetId="9" r:id="rId12"/>
    <sheet state="visible" name="Email" sheetId="10" r:id="rId13"/>
  </sheets>
  <definedNames>
    <definedName name="Tier">BD!$C:$C</definedName>
    <definedName hidden="1" localSheetId="5" name="_xlnm._FilterDatabase">BD!$A$4:$I$818</definedName>
    <definedName hidden="1" localSheetId="2" name="Z_DFEE9A27_8C5F_4AC1_BBAC_5BA4EAEDCC6F_.wvu.FilterData">'Large-Medium'!$A$1:$Z$50</definedName>
    <definedName hidden="1" localSheetId="0" name="Z_5C80D76B_1BDF_4CCF_9502_6EE964B10F7D_.wvu.FilterData">'Very-Small'!$A$1:$AC$297</definedName>
    <definedName hidden="1" localSheetId="1" name="Z_5C80D76B_1BDF_4CCF_9502_6EE964B10F7D_.wvu.FilterData">Small!$A$1:$AC$460</definedName>
    <definedName hidden="1" localSheetId="2" name="Z_5C80D76B_1BDF_4CCF_9502_6EE964B10F7D_.wvu.FilterData">'Large-Medium'!$A$1:$Z$50</definedName>
  </definedNames>
  <calcPr/>
  <customWorkbookViews>
    <customWorkbookView activeSheetId="0" maximized="1" windowHeight="0" windowWidth="0" guid="{DFEE9A27-8C5F-4AC1-BBAC-5BA4EAEDCC6F}" name="Filter 2"/>
    <customWorkbookView activeSheetId="0" maximized="1" windowHeight="0" windowWidth="0" guid="{5C80D76B-1BDF-4CCF-9502-6EE964B10F7D}" name="Filter 1"/>
  </customWorkbookViews>
</workbook>
</file>

<file path=xl/sharedStrings.xml><?xml version="1.0" encoding="utf-8"?>
<sst xmlns="http://schemas.openxmlformats.org/spreadsheetml/2006/main" count="21723" uniqueCount="7308">
  <si>
    <t>AS Number</t>
  </si>
  <si>
    <t>Category</t>
  </si>
  <si>
    <t>Organization No.</t>
  </si>
  <si>
    <t>Phone No-1</t>
  </si>
  <si>
    <t>Phone No-2</t>
  </si>
  <si>
    <t>Phone No-3</t>
  </si>
  <si>
    <t>Email-1</t>
  </si>
  <si>
    <t>Email-2</t>
  </si>
  <si>
    <t>Email-3</t>
  </si>
  <si>
    <t>Email-4</t>
  </si>
  <si>
    <t>1st Level Contact</t>
  </si>
  <si>
    <t>CAM</t>
  </si>
  <si>
    <t>TOTP</t>
  </si>
  <si>
    <t>Call</t>
  </si>
  <si>
    <t>Status 2022</t>
  </si>
  <si>
    <t>No of Votes</t>
  </si>
  <si>
    <t>2020 Vote</t>
  </si>
  <si>
    <t>Count</t>
  </si>
  <si>
    <t>AS135311</t>
  </si>
  <si>
    <t>VERY SMALL</t>
  </si>
  <si>
    <t>29Communication</t>
  </si>
  <si>
    <t>'+8801552398917</t>
  </si>
  <si>
    <t>'+8801760922888</t>
  </si>
  <si>
    <t>admin@29com.net</t>
  </si>
  <si>
    <t>Anirban</t>
  </si>
  <si>
    <t>done</t>
  </si>
  <si>
    <t>AS139245</t>
  </si>
  <si>
    <t>3Technology</t>
  </si>
  <si>
    <t>'+8801613118812</t>
  </si>
  <si>
    <t>abuse@3technologybd.com</t>
  </si>
  <si>
    <t>info@3technologybd.com</t>
  </si>
  <si>
    <t>AS138420</t>
  </si>
  <si>
    <t>Aamra Infrastructure Services Limited</t>
  </si>
  <si>
    <t>'+8801711812068</t>
  </si>
  <si>
    <t>abdullah.hossain@aamra.com.bd</t>
  </si>
  <si>
    <t>robin@aamratechnologies.com</t>
  </si>
  <si>
    <t>zobair/pavel</t>
  </si>
  <si>
    <t>AS59363</t>
  </si>
  <si>
    <t>Aamra Management Solution</t>
  </si>
  <si>
    <t>'+88-029841100</t>
  </si>
  <si>
    <t>'+88-02-9841100</t>
  </si>
  <si>
    <t>apnic.aamra@aamra.com.bd</t>
  </si>
  <si>
    <t>mahbub.rahman@aamra.com.bd</t>
  </si>
  <si>
    <t>pavel@aamrams.com.bd</t>
  </si>
  <si>
    <t>Zobair</t>
  </si>
  <si>
    <t>Done</t>
  </si>
  <si>
    <t>AS136512</t>
  </si>
  <si>
    <t>AB Bank Limited</t>
  </si>
  <si>
    <t>'+88-02-9570590</t>
  </si>
  <si>
    <t>abuse@abbl.com</t>
  </si>
  <si>
    <t>AS137531</t>
  </si>
  <si>
    <t>Airnet Communications</t>
  </si>
  <si>
    <t>'+8801715096803</t>
  </si>
  <si>
    <t>admin@airnetcommunications.net</t>
  </si>
  <si>
    <t>airnetcommunicationsbd@gmail.com</t>
  </si>
  <si>
    <t>FGL</t>
  </si>
  <si>
    <t>AS63890</t>
  </si>
  <si>
    <t>Al-Arafah Islami Bank Limited</t>
  </si>
  <si>
    <t>'+88027123255-7</t>
  </si>
  <si>
    <t>apnic@al-arafahbank.com</t>
  </si>
  <si>
    <t>AS138357</t>
  </si>
  <si>
    <t>Alliance Broadband Bd Ltd.</t>
  </si>
  <si>
    <t>'+8801619322322</t>
  </si>
  <si>
    <t>admin@alliancebb.com</t>
  </si>
  <si>
    <t>chinmay</t>
  </si>
  <si>
    <t>AS138474</t>
  </si>
  <si>
    <t>Ashulia Network</t>
  </si>
  <si>
    <t>'+8801643936836</t>
  </si>
  <si>
    <t>abuse@ashulianetwork.net</t>
  </si>
  <si>
    <t>farid.alam@ashulianetwork.net</t>
  </si>
  <si>
    <t>AS136425</t>
  </si>
  <si>
    <t>Asianet Online Service</t>
  </si>
  <si>
    <t>'+8801715159194</t>
  </si>
  <si>
    <t>admin@asianetonlinebd.com</t>
  </si>
  <si>
    <t>AS137045</t>
  </si>
  <si>
    <t>Athoy Cyber Net</t>
  </si>
  <si>
    <t>'+8801817271335</t>
  </si>
  <si>
    <t>email2kawsar@gmail.com</t>
  </si>
  <si>
    <t>Anirban/Sharif</t>
  </si>
  <si>
    <t>AS137396</t>
  </si>
  <si>
    <t>B-Baria Net</t>
  </si>
  <si>
    <t>'+880-16700-23793</t>
  </si>
  <si>
    <t>ipnoc@bbarianet.co</t>
  </si>
  <si>
    <t>AS58665</t>
  </si>
  <si>
    <t>Bangla Tel Ltd</t>
  </si>
  <si>
    <t>'+8809606555777</t>
  </si>
  <si>
    <t>info@banglatel.com.bd</t>
  </si>
  <si>
    <t>jahangir.hossain@banglatel.com.bd</t>
  </si>
  <si>
    <t>mokhlesur.rahman@banglatel.com.bd</t>
  </si>
  <si>
    <t>AS133890</t>
  </si>
  <si>
    <t>Bangladesh Army</t>
  </si>
  <si>
    <t>'+8802-8871234</t>
  </si>
  <si>
    <t>itc@fiberathome.net</t>
  </si>
  <si>
    <t>Chinmay</t>
  </si>
  <si>
    <t>AS132502</t>
  </si>
  <si>
    <t>Bangladesh Bancnet Linited</t>
  </si>
  <si>
    <t>'+88 02 9893093</t>
  </si>
  <si>
    <t>'+88-017-11-525993</t>
  </si>
  <si>
    <t>rafel@dnsgroup.net</t>
  </si>
  <si>
    <t>AS137415</t>
  </si>
  <si>
    <t>Bangladesh Coast Guard Force</t>
  </si>
  <si>
    <t>'+8801766690020</t>
  </si>
  <si>
    <t>'+8801766690024</t>
  </si>
  <si>
    <t>it@coastguard.gov.bd</t>
  </si>
  <si>
    <t>AS137540</t>
  </si>
  <si>
    <t>Bangladesh Roads and Highways Department</t>
  </si>
  <si>
    <t>'+8801552386093</t>
  </si>
  <si>
    <t>'+8801730782515</t>
  </si>
  <si>
    <t>momtazk@rhd.gov.bd</t>
  </si>
  <si>
    <t>ssa@rhd.gov.bd</t>
  </si>
  <si>
    <t>Akter Vai</t>
  </si>
  <si>
    <t>Shahadat/Connectbd</t>
  </si>
  <si>
    <t>AS139296</t>
  </si>
  <si>
    <t>Bangladesh Water Development Board</t>
  </si>
  <si>
    <t>'+8801729242946</t>
  </si>
  <si>
    <t>sa.ict@bwdb.gov.bd</t>
  </si>
  <si>
    <t>AS136429</t>
  </si>
  <si>
    <t>BAS Network</t>
  </si>
  <si>
    <t>'+8801675293319</t>
  </si>
  <si>
    <t>auni112233@gmail.com</t>
  </si>
  <si>
    <t>basnetbd.net@gmail.com</t>
  </si>
  <si>
    <t>cyberwaytechnologybd@gmail.com</t>
  </si>
  <si>
    <t>Rafiq</t>
  </si>
  <si>
    <t>Zehad</t>
  </si>
  <si>
    <t>AS138924</t>
  </si>
  <si>
    <t>Berger Paints Bangladesh Ltd.</t>
  </si>
  <si>
    <t>'+8801713187915</t>
  </si>
  <si>
    <t>'+880-1713187915</t>
  </si>
  <si>
    <t>netadmin@bergerbd.com</t>
  </si>
  <si>
    <t>Amraa</t>
  </si>
  <si>
    <t>AS63923</t>
  </si>
  <si>
    <t>Best Holdings Limited</t>
  </si>
  <si>
    <t>'+88028900089</t>
  </si>
  <si>
    <t>hm.rahman@lemeridien.com</t>
  </si>
  <si>
    <t>info@bestholdings-bd.com</t>
  </si>
  <si>
    <t>AS132530</t>
  </si>
  <si>
    <t>Bestec Telecom Ltd.</t>
  </si>
  <si>
    <t>'+88029862978</t>
  </si>
  <si>
    <t>'+880611689575</t>
  </si>
  <si>
    <t>data.btel@bestecgroup.com</t>
  </si>
  <si>
    <t>shipu@bestecgroup.com</t>
  </si>
  <si>
    <t>Shipu bhai</t>
  </si>
  <si>
    <t>Mesbha</t>
  </si>
  <si>
    <t>AS58623</t>
  </si>
  <si>
    <t>BG TEL LIMITED</t>
  </si>
  <si>
    <t>'+88-02-8827516</t>
  </si>
  <si>
    <t>'+88-02-9858326</t>
  </si>
  <si>
    <t>info@bgtelgroup.com</t>
  </si>
  <si>
    <t>md@bgtelgroup.com</t>
  </si>
  <si>
    <t>ranjan@bgtelgroup.com</t>
  </si>
  <si>
    <t>AS137532</t>
  </si>
  <si>
    <t>Bhuiyan Telecom</t>
  </si>
  <si>
    <t>'+8801612225097</t>
  </si>
  <si>
    <t>admin@bhuiyantelecombd.com</t>
  </si>
  <si>
    <t>AS24382</t>
  </si>
  <si>
    <t>Big Media Limited</t>
  </si>
  <si>
    <t>'+880-9678995001</t>
  </si>
  <si>
    <t>abuse@bigmedia.com.bd</t>
  </si>
  <si>
    <t>iptvsupport@bigmedia.com.bd</t>
  </si>
  <si>
    <t>AS139865</t>
  </si>
  <si>
    <t>Bitroot Systems Limited</t>
  </si>
  <si>
    <t>'+880 1902 550002</t>
  </si>
  <si>
    <t>bitrootsys@gmail.com</t>
  </si>
  <si>
    <t>AS136555</t>
  </si>
  <si>
    <t>BK Online</t>
  </si>
  <si>
    <t>'+8801678622699</t>
  </si>
  <si>
    <t>'+8801707070277</t>
  </si>
  <si>
    <t>admin@bkonlinebd.net</t>
  </si>
  <si>
    <t>noc@bkonlinebd.net</t>
  </si>
  <si>
    <t>AS38303</t>
  </si>
  <si>
    <t>bKash Limited</t>
  </si>
  <si>
    <t>'+88-02-44870086</t>
  </si>
  <si>
    <t>licadmin@bkash.com</t>
  </si>
  <si>
    <t>AS139870</t>
  </si>
  <si>
    <t>BlueNet Communication JV ltd.</t>
  </si>
  <si>
    <t>'+8801707214952</t>
  </si>
  <si>
    <t>ceo@bluenetbd.com</t>
  </si>
  <si>
    <t>Shipu Bhai</t>
  </si>
  <si>
    <t>AS138693</t>
  </si>
  <si>
    <t>Bogra Online</t>
  </si>
  <si>
    <t>'+8801844095151</t>
  </si>
  <si>
    <t>rabeul.bd@gmail.com</t>
  </si>
  <si>
    <t>AS139239</t>
  </si>
  <si>
    <t>BograInfo.com</t>
  </si>
  <si>
    <t>'+8801711428121</t>
  </si>
  <si>
    <t>biplob@bograinfo.com</t>
  </si>
  <si>
    <t>support@bograinfo.com</t>
  </si>
  <si>
    <t>Iftekhar</t>
  </si>
  <si>
    <t>AS137579</t>
  </si>
  <si>
    <t>BOL System</t>
  </si>
  <si>
    <t>'+8801716209751</t>
  </si>
  <si>
    <t>info@bolsys.net</t>
  </si>
  <si>
    <t>noc@bolsys.net</t>
  </si>
  <si>
    <t>AS138688</t>
  </si>
  <si>
    <t>Bondhon Online Network</t>
  </si>
  <si>
    <t>'+8801814910562</t>
  </si>
  <si>
    <t>info@bondhonbd.com</t>
  </si>
  <si>
    <t>support@bondhonbd.com</t>
  </si>
  <si>
    <t>Akash</t>
  </si>
  <si>
    <t>AS137189</t>
  </si>
  <si>
    <t>Bornil Networks System Limited</t>
  </si>
  <si>
    <t>'+88-01970-900009</t>
  </si>
  <si>
    <t>debashish@bnslbd.net</t>
  </si>
  <si>
    <t>info@bnslbd.net</t>
  </si>
  <si>
    <t>AS134572</t>
  </si>
  <si>
    <t>Bottola Cyber Net</t>
  </si>
  <si>
    <t>'+8801725555880</t>
  </si>
  <si>
    <t>sardar@btcnbd.com</t>
  </si>
  <si>
    <t>AS133610</t>
  </si>
  <si>
    <t>BRAC</t>
  </si>
  <si>
    <t>'+880-2-9881265</t>
  </si>
  <si>
    <t>jobayer.hossain@brac.net</t>
  </si>
  <si>
    <t>kollol.nag@brac.net</t>
  </si>
  <si>
    <t>AS139856</t>
  </si>
  <si>
    <t>Brac Bank Limited</t>
  </si>
  <si>
    <t>'+8801787653566</t>
  </si>
  <si>
    <t>a.syeed@bracbank.com</t>
  </si>
  <si>
    <t>abuse@bracbank.com</t>
  </si>
  <si>
    <t>AS135490</t>
  </si>
  <si>
    <t>Business Automation Ltd.</t>
  </si>
  <si>
    <t>'+880255012125</t>
  </si>
  <si>
    <t>'+88028144817-20</t>
  </si>
  <si>
    <t>info@batworld.com</t>
  </si>
  <si>
    <t>AS134204</t>
  </si>
  <si>
    <t>Business Network</t>
  </si>
  <si>
    <t>'+8801621122332</t>
  </si>
  <si>
    <t>'+8801670746499</t>
  </si>
  <si>
    <t>rakibul@bnet-bd.com</t>
  </si>
  <si>
    <t>AS139668</t>
  </si>
  <si>
    <t>Cefalo Bangladesh Ltd</t>
  </si>
  <si>
    <t>'+880-197-977-2835</t>
  </si>
  <si>
    <t>it-support@cefalo.com</t>
  </si>
  <si>
    <t>sysadmin@cefalo.com</t>
  </si>
  <si>
    <t>AS132339</t>
  </si>
  <si>
    <t>CEL TELECOM LTD.</t>
  </si>
  <si>
    <t>'+8801713038272</t>
  </si>
  <si>
    <t>'+8801730447777</t>
  </si>
  <si>
    <t>info@celtelecom-bd.com</t>
  </si>
  <si>
    <t>sazzad@celtelecom-bd.com</t>
  </si>
  <si>
    <t>Md Mesbha Uddin</t>
  </si>
  <si>
    <t>AS63826</t>
  </si>
  <si>
    <t>Central Procurement Technical Unit (CPTU)</t>
  </si>
  <si>
    <t>'+88029144252</t>
  </si>
  <si>
    <t>sysadmin@bracmail.net</t>
  </si>
  <si>
    <t>Rubel</t>
  </si>
  <si>
    <t>AS139303</t>
  </si>
  <si>
    <t>Chandina Online</t>
  </si>
  <si>
    <t>'+01842073908</t>
  </si>
  <si>
    <t>info@chandinaonline.com</t>
  </si>
  <si>
    <t>AS138385</t>
  </si>
  <si>
    <t>Chittagong Data Communication</t>
  </si>
  <si>
    <t>'+8801919176558</t>
  </si>
  <si>
    <t>admin@cdc-bd.com</t>
  </si>
  <si>
    <t>support@cdc-bd.com</t>
  </si>
  <si>
    <t>AS138492</t>
  </si>
  <si>
    <t>Chittagong Focus Online</t>
  </si>
  <si>
    <t>'+8801814306988</t>
  </si>
  <si>
    <t>abuse@focusonlinectg.com</t>
  </si>
  <si>
    <t>info@focusonlinectg.com</t>
  </si>
  <si>
    <t>nahidhossainmunna3@gmail.com</t>
  </si>
  <si>
    <t>Kaiser</t>
  </si>
  <si>
    <t>AS137029</t>
  </si>
  <si>
    <t>Chittagong Multi Channel Limited</t>
  </si>
  <si>
    <t>'+8801765199005</t>
  </si>
  <si>
    <t>abuse@cmclbd.com</t>
  </si>
  <si>
    <t>shamim@cmclbd.com</t>
  </si>
  <si>
    <t>AS139467</t>
  </si>
  <si>
    <t>Community Bank Bangladesh Limited</t>
  </si>
  <si>
    <t>'+8809612712220</t>
  </si>
  <si>
    <t>ict@communitybankbd.com</t>
  </si>
  <si>
    <t>AS131686</t>
  </si>
  <si>
    <t>Computer Complex Network</t>
  </si>
  <si>
    <t>'+880-1941717401</t>
  </si>
  <si>
    <t>abuse@ccnetbd.com</t>
  </si>
  <si>
    <t>AS138183</t>
  </si>
  <si>
    <t>Computer Mate</t>
  </si>
  <si>
    <t>'+8801911407407</t>
  </si>
  <si>
    <t>info@computermate.net</t>
  </si>
  <si>
    <t>AS135615</t>
  </si>
  <si>
    <t>D-NET SERVICE</t>
  </si>
  <si>
    <t>'+881715990705</t>
  </si>
  <si>
    <t>anwar.marju@gmail.com</t>
  </si>
  <si>
    <t>info@dnetbd.com</t>
  </si>
  <si>
    <t>AS139278</t>
  </si>
  <si>
    <t>data edge limited</t>
  </si>
  <si>
    <t>'+8801833320864</t>
  </si>
  <si>
    <t>rahim@data-edge.com</t>
  </si>
  <si>
    <t>AS138014</t>
  </si>
  <si>
    <t>Daulatpur Online</t>
  </si>
  <si>
    <t>'+8801711869220</t>
  </si>
  <si>
    <t>info@daulatpuronline.com</t>
  </si>
  <si>
    <t>AS9288</t>
  </si>
  <si>
    <t>DB Technologies</t>
  </si>
  <si>
    <t>'+88---01787145412</t>
  </si>
  <si>
    <t>chandan@dbtec.com.bd</t>
  </si>
  <si>
    <t>AS138954</t>
  </si>
  <si>
    <t>Delstar Network Service</t>
  </si>
  <si>
    <t>'+8801784807757</t>
  </si>
  <si>
    <t>atik@delstarnetworkservice.com</t>
  </si>
  <si>
    <t>info@delstarnetworkservice.com</t>
  </si>
  <si>
    <t>AS59361</t>
  </si>
  <si>
    <t>Dhaka Electric Supply Company Limited (DESCO)</t>
  </si>
  <si>
    <t>'+8801755637510</t>
  </si>
  <si>
    <t/>
  </si>
  <si>
    <t>zobair/pavel-aamra</t>
  </si>
  <si>
    <t>AS136738</t>
  </si>
  <si>
    <t>Dhaka Power Distribution Company Limited</t>
  </si>
  <si>
    <t>'+8801730335143</t>
  </si>
  <si>
    <t>abuse@dpdc.org.bd</t>
  </si>
  <si>
    <t>Fuad</t>
  </si>
  <si>
    <t>AS63987</t>
  </si>
  <si>
    <t>Dhaka Stock Exchange Limited</t>
  </si>
  <si>
    <t>'+880-2-9564601</t>
  </si>
  <si>
    <t>net@dse.com.bd</t>
  </si>
  <si>
    <t>network.dept@dse.com.bd</t>
  </si>
  <si>
    <t>network@dsebd.org</t>
  </si>
  <si>
    <t>AS135092</t>
  </si>
  <si>
    <t>Dhaka tech</t>
  </si>
  <si>
    <t>'+8801713083855</t>
  </si>
  <si>
    <t>admin@dhakatech.com</t>
  </si>
  <si>
    <t>AS139823</t>
  </si>
  <si>
    <t>DhruboTech Limited</t>
  </si>
  <si>
    <t>'+880-1309007513</t>
  </si>
  <si>
    <t>abuse@dhrubotech.com</t>
  </si>
  <si>
    <t>rumman.ahamed@dhrubotech.com</t>
  </si>
  <si>
    <t>AS137492</t>
  </si>
  <si>
    <t>Didar IT</t>
  </si>
  <si>
    <t>'+8801714115764</t>
  </si>
  <si>
    <t>info@didarit.com</t>
  </si>
  <si>
    <t>kader@didarit.com</t>
  </si>
  <si>
    <t>AS132341</t>
  </si>
  <si>
    <t>Digicon Telecommunication Ltd</t>
  </si>
  <si>
    <t>'+880-17-30300057</t>
  </si>
  <si>
    <t>'+8801755633743</t>
  </si>
  <si>
    <t>info.digicon@cg-bd.com</t>
  </si>
  <si>
    <t>mahmudul.hoque@cg-bd.com</t>
  </si>
  <si>
    <t>AS137967</t>
  </si>
  <si>
    <t>AS138417</t>
  </si>
  <si>
    <t>AS136745</t>
  </si>
  <si>
    <t>DIGISOFT</t>
  </si>
  <si>
    <t>'+8801551666444</t>
  </si>
  <si>
    <t>info@digisoft.asia</t>
  </si>
  <si>
    <t>AS136434</t>
  </si>
  <si>
    <t>Digital Communication</t>
  </si>
  <si>
    <t>'+8801715500000</t>
  </si>
  <si>
    <t>info@dcommbd.com</t>
  </si>
  <si>
    <t>zobair/rajesh</t>
  </si>
  <si>
    <t>AS135285</t>
  </si>
  <si>
    <t>Digital Connectivity Limited</t>
  </si>
  <si>
    <t>'+8801798111111</t>
  </si>
  <si>
    <t>abuse@digitalconnectivity.com.bd</t>
  </si>
  <si>
    <t>AS134599</t>
  </si>
  <si>
    <t>Digital Dot Net</t>
  </si>
  <si>
    <t>'+8801913617440</t>
  </si>
  <si>
    <t>ddnbdservice@gmail.com</t>
  </si>
  <si>
    <t>AS135163</t>
  </si>
  <si>
    <t>Digital Network</t>
  </si>
  <si>
    <t>'+8801746707202</t>
  </si>
  <si>
    <t>abuse@digitalnetwork.online</t>
  </si>
  <si>
    <t>AS139326</t>
  </si>
  <si>
    <t>Digital One Broadband Internet Service</t>
  </si>
  <si>
    <t>'+8801764371710</t>
  </si>
  <si>
    <t>digitalone2015@gmail.com</t>
  </si>
  <si>
    <t>mokbul@digitalonebd.net</t>
  </si>
  <si>
    <t>AS58527</t>
  </si>
  <si>
    <t>Directorate General of Health Services (DGHS)</t>
  </si>
  <si>
    <t>'+88-01847133051</t>
  </si>
  <si>
    <t>'+88-019-12148363</t>
  </si>
  <si>
    <t>shahed@nns-solution.net</t>
  </si>
  <si>
    <t>AS134562</t>
  </si>
  <si>
    <t>Discovery Internet</t>
  </si>
  <si>
    <t>'+8801712777420</t>
  </si>
  <si>
    <t>abuse@discoverynetbd.com</t>
  </si>
  <si>
    <t>admin@discoverynetbd.com</t>
  </si>
  <si>
    <t>report@discoverynetbd.com</t>
  </si>
  <si>
    <t>AS138505</t>
  </si>
  <si>
    <t>DNSBD</t>
  </si>
  <si>
    <t>'+8801715442209</t>
  </si>
  <si>
    <t>admin@dnsbd.net</t>
  </si>
  <si>
    <t>isp@dnsbd.net</t>
  </si>
  <si>
    <t>AS63843</t>
  </si>
  <si>
    <t>Dohatec New Media</t>
  </si>
  <si>
    <t>'+88-02-9332045</t>
  </si>
  <si>
    <t>'+88-02-9348119</t>
  </si>
  <si>
    <t>dohatec@bol-online.com</t>
  </si>
  <si>
    <t>samsul@dohatec.net</t>
  </si>
  <si>
    <t>AS134971</t>
  </si>
  <si>
    <t>Doly IT Corner</t>
  </si>
  <si>
    <t>'+8801917756307</t>
  </si>
  <si>
    <t>manir@dolyitcorner.net</t>
  </si>
  <si>
    <t>support@dolyitcorner.net</t>
  </si>
  <si>
    <t>Ujjal</t>
  </si>
  <si>
    <t>AS134732</t>
  </si>
  <si>
    <t>Dot Internet</t>
  </si>
  <si>
    <t>'+8801758889994</t>
  </si>
  <si>
    <t>admin@dotinternetbd.com</t>
  </si>
  <si>
    <t>dotinternet786@gmail.com</t>
  </si>
  <si>
    <t>dotinternetltd@gmail.com</t>
  </si>
  <si>
    <t>zobair</t>
  </si>
  <si>
    <t>AS135550</t>
  </si>
  <si>
    <t>DotCom</t>
  </si>
  <si>
    <t>dotcomisp@gmail.com</t>
  </si>
  <si>
    <t>anirban</t>
  </si>
  <si>
    <t>AS137554</t>
  </si>
  <si>
    <t>Dream.Net</t>
  </si>
  <si>
    <t>'+8801920077543</t>
  </si>
  <si>
    <t>dnet34683@gmail.com</t>
  </si>
  <si>
    <t>AS135032</t>
  </si>
  <si>
    <t>Durable Plastics Ltd.</t>
  </si>
  <si>
    <t>'+8801912257257</t>
  </si>
  <si>
    <t>'+8801912257267</t>
  </si>
  <si>
    <t>noc@prangroup.com</t>
  </si>
  <si>
    <t>noc1@prangroup.com</t>
  </si>
  <si>
    <t>Simon</t>
  </si>
  <si>
    <t>AS136145</t>
  </si>
  <si>
    <t>Eastern Bank Limited</t>
  </si>
  <si>
    <t>'+88-02-9551024</t>
  </si>
  <si>
    <t>network@ebl-bd.com</t>
  </si>
  <si>
    <t>AS136422</t>
  </si>
  <si>
    <t>Easy Net</t>
  </si>
  <si>
    <t>'+8801789331133</t>
  </si>
  <si>
    <t>info@easynet-bd.com</t>
  </si>
  <si>
    <t>fgl</t>
  </si>
  <si>
    <t>AS135329</t>
  </si>
  <si>
    <t>Easy VPS</t>
  </si>
  <si>
    <t>'+8801744842272</t>
  </si>
  <si>
    <t>abuse@easyvps.net</t>
  </si>
  <si>
    <t>AS137059</t>
  </si>
  <si>
    <t>EasyNet</t>
  </si>
  <si>
    <t>'+8801777717677</t>
  </si>
  <si>
    <t>info@easyctg.net</t>
  </si>
  <si>
    <t>AS38267</t>
  </si>
  <si>
    <t>FibreNet Communications Ltd.</t>
  </si>
  <si>
    <t>'+8801713453137</t>
  </si>
  <si>
    <t>'+8809636778899</t>
  </si>
  <si>
    <t>lokmanhossainnahid@gmail.com</t>
  </si>
  <si>
    <t>peerexnetworks@gmail.com</t>
  </si>
  <si>
    <t>AS132305</t>
  </si>
  <si>
    <t>First Communication Limited</t>
  </si>
  <si>
    <t>'+8801713198544</t>
  </si>
  <si>
    <t>'+8801772224337</t>
  </si>
  <si>
    <t>ashik@firstcom-bd.com</t>
  </si>
  <si>
    <t>sajed@firstcom-bd.com</t>
  </si>
  <si>
    <t>AS64037</t>
  </si>
  <si>
    <t>First n Fast IT Ltd</t>
  </si>
  <si>
    <t>'+8801730004344</t>
  </si>
  <si>
    <t>info@fnfbd.net</t>
  </si>
  <si>
    <t>AS139913</t>
  </si>
  <si>
    <t>First Security Islami Bank Limited</t>
  </si>
  <si>
    <t>'+8801711174516</t>
  </si>
  <si>
    <t>abuse@fsiblbd.com</t>
  </si>
  <si>
    <t>ict@fsiblbd.com</t>
  </si>
  <si>
    <t>AS135339</t>
  </si>
  <si>
    <t>Fissa Communication</t>
  </si>
  <si>
    <t>'+8801911483828</t>
  </si>
  <si>
    <t>fissabd@gmail.com</t>
  </si>
  <si>
    <t>AS138487</t>
  </si>
  <si>
    <t>FNF NETWORK</t>
  </si>
  <si>
    <t>'+8801716018888</t>
  </si>
  <si>
    <t>abuse@fnfnetwork.net</t>
  </si>
  <si>
    <t>rob@fnfnetwork.net</t>
  </si>
  <si>
    <t>DONE</t>
  </si>
  <si>
    <t>AS138614</t>
  </si>
  <si>
    <t>FR Express</t>
  </si>
  <si>
    <t>'+8801822443356</t>
  </si>
  <si>
    <t>ceo@frexpress.net</t>
  </si>
  <si>
    <t>noreplay@frexpress.net</t>
  </si>
  <si>
    <t>AS139675</t>
  </si>
  <si>
    <t>Freedom Online</t>
  </si>
  <si>
    <t>'+8801711101294</t>
  </si>
  <si>
    <t>abuse@freedomonlineltd.com</t>
  </si>
  <si>
    <t>hemayet@freedomonlineltd.com</t>
  </si>
  <si>
    <t>support@freedomonlineltd.com</t>
  </si>
  <si>
    <t>AS139722</t>
  </si>
  <si>
    <t>Friends Cable Net</t>
  </si>
  <si>
    <t>abuse@fcnetbd.net</t>
  </si>
  <si>
    <t>rob@fcnetbd.net</t>
  </si>
  <si>
    <t>AS38313</t>
  </si>
  <si>
    <t>Fusion Net Ltd</t>
  </si>
  <si>
    <t>'+8801714117788</t>
  </si>
  <si>
    <t>'+8809604444333</t>
  </si>
  <si>
    <t>info@fusionbd.net</t>
  </si>
  <si>
    <t>support@fusionbd.net</t>
  </si>
  <si>
    <t>Sujon</t>
  </si>
  <si>
    <t>AS132381</t>
  </si>
  <si>
    <t>Future Net Solution</t>
  </si>
  <si>
    <t>'+8801712510014</t>
  </si>
  <si>
    <t>info@futurenet-bd.com</t>
  </si>
  <si>
    <t>AS135673</t>
  </si>
  <si>
    <t>Future.Net</t>
  </si>
  <si>
    <t>'+8802-8399372</t>
  </si>
  <si>
    <t>fn.latif@gmail.com</t>
  </si>
  <si>
    <t>lotif_nonstop@yahoo.com</t>
  </si>
  <si>
    <t>mranupom@gmail.com</t>
  </si>
  <si>
    <t>AS138665</t>
  </si>
  <si>
    <t>GK Network</t>
  </si>
  <si>
    <t>'+8801715699191</t>
  </si>
  <si>
    <t>gknetwork.ip@gmail.com</t>
  </si>
  <si>
    <t>ipadmin@gk-network.net</t>
  </si>
  <si>
    <t>AS137553</t>
  </si>
  <si>
    <t>Global Communication</t>
  </si>
  <si>
    <t>'+8801717205403</t>
  </si>
  <si>
    <t>global24communication@gmail.com</t>
  </si>
  <si>
    <t>AS139683</t>
  </si>
  <si>
    <t>Gurukul Private Engineering Institute</t>
  </si>
  <si>
    <t>'+8801816011111</t>
  </si>
  <si>
    <t>abuse@gurukul.edu.bd</t>
  </si>
  <si>
    <t>netinfo@gurukul.edu.bd</t>
  </si>
  <si>
    <t>AS139230</t>
  </si>
  <si>
    <t>HAMS Garments Ltd</t>
  </si>
  <si>
    <t>'+88029886392</t>
  </si>
  <si>
    <t>info@hams.com.bd</t>
  </si>
  <si>
    <t>mahmud.hassan@hams.com.bd</t>
  </si>
  <si>
    <t>Ashim</t>
  </si>
  <si>
    <t>AS137519</t>
  </si>
  <si>
    <t>Healthcare Pharmaceuticals Ltd</t>
  </si>
  <si>
    <t>'+88029632175</t>
  </si>
  <si>
    <t>info@hpl.com.bd</t>
  </si>
  <si>
    <t>tech.it@hpl.com.bd</t>
  </si>
  <si>
    <t>AS139227</t>
  </si>
  <si>
    <t>Hello IT</t>
  </si>
  <si>
    <t>'+8801552465454</t>
  </si>
  <si>
    <t>'+8801719322533</t>
  </si>
  <si>
    <t>akber@helloitbd.com</t>
  </si>
  <si>
    <t>info@helloitbd.com</t>
  </si>
  <si>
    <t>AS59340</t>
  </si>
  <si>
    <t>Help Line</t>
  </si>
  <si>
    <t>'+8801711317151</t>
  </si>
  <si>
    <t>support@helpline.com.bd</t>
  </si>
  <si>
    <t>AS134781</t>
  </si>
  <si>
    <t>HI-SPEED BROADBAND NETWORK</t>
  </si>
  <si>
    <t>'+8801713580163</t>
  </si>
  <si>
    <t>hsbnoffice@gmail.com</t>
  </si>
  <si>
    <t>AS139850</t>
  </si>
  <si>
    <t>Hi-Tec Enterprise</t>
  </si>
  <si>
    <t>'+8801839445697</t>
  </si>
  <si>
    <t>abuse@hitecenterprise.com</t>
  </si>
  <si>
    <t>info@hitecenterprise.com</t>
  </si>
  <si>
    <t>AS139013</t>
  </si>
  <si>
    <t>Hi-Tech Online Services</t>
  </si>
  <si>
    <t>'+8801709282814</t>
  </si>
  <si>
    <t>'+8801745777130</t>
  </si>
  <si>
    <t>admin@hitechisp.com</t>
  </si>
  <si>
    <t>hitechonline789@gmail.com</t>
  </si>
  <si>
    <t>Uzzal</t>
  </si>
  <si>
    <t>AS138544</t>
  </si>
  <si>
    <t>HK ONLINE</t>
  </si>
  <si>
    <t>'+8801711026154</t>
  </si>
  <si>
    <t>info@hkonline.com.bd</t>
  </si>
  <si>
    <t>noc@hkonline.com.bd</t>
  </si>
  <si>
    <t>AS139825</t>
  </si>
  <si>
    <t>HM Enterprise</t>
  </si>
  <si>
    <t>'+8801713572401</t>
  </si>
  <si>
    <t>info@hmcommunicationltd.com</t>
  </si>
  <si>
    <t>noc@hmcommunicationltd.com</t>
  </si>
  <si>
    <t>Mintu</t>
  </si>
  <si>
    <t>AS136598</t>
  </si>
  <si>
    <t>HN Telecom Limited</t>
  </si>
  <si>
    <t>'+8801707080998</t>
  </si>
  <si>
    <t>'+8801712021922</t>
  </si>
  <si>
    <t>rogunath@hotmail.com</t>
  </si>
  <si>
    <t>AS134740</t>
  </si>
  <si>
    <t>Horizon &amp; Associates</t>
  </si>
  <si>
    <t>'+8801917714450</t>
  </si>
  <si>
    <t>info@horizon.com.bd</t>
  </si>
  <si>
    <t>zobair/fuad</t>
  </si>
  <si>
    <t>AS58642</t>
  </si>
  <si>
    <t>HRC Technologies Ltd.</t>
  </si>
  <si>
    <t>'+8801713330773</t>
  </si>
  <si>
    <t>hafiz@getco-telecom.com</t>
  </si>
  <si>
    <t>hafiz@hrcigw.com</t>
  </si>
  <si>
    <t>AS137425</t>
  </si>
  <si>
    <t>INCOMIT SOLUTION</t>
  </si>
  <si>
    <t>'+8801743279367</t>
  </si>
  <si>
    <t>ipnoc@incomitbd.com</t>
  </si>
  <si>
    <t>zobair/akash</t>
  </si>
  <si>
    <t>AS133331</t>
  </si>
  <si>
    <t>Infobase Limited</t>
  </si>
  <si>
    <t>'+8801713027494</t>
  </si>
  <si>
    <t>'+88027121787</t>
  </si>
  <si>
    <t>farhad@infobd.net</t>
  </si>
  <si>
    <t>robin@infobase.com.bd</t>
  </si>
  <si>
    <t>AS131247</t>
  </si>
  <si>
    <t>Infobd24 Systems</t>
  </si>
  <si>
    <t>'+8801711865172</t>
  </si>
  <si>
    <t>noc@infobd24.com</t>
  </si>
  <si>
    <t>AS135076</t>
  </si>
  <si>
    <t>INFOCOM LIMITED</t>
  </si>
  <si>
    <t>'+880-1971717117</t>
  </si>
  <si>
    <t>'+880-31611050</t>
  </si>
  <si>
    <t>infocom@infocomltd.com</t>
  </si>
  <si>
    <t>sanjoy@infocomltd.com</t>
  </si>
  <si>
    <t>shiplu.hossain@aktelecom.net</t>
  </si>
  <si>
    <t>AS58737</t>
  </si>
  <si>
    <t>International Finance and Investment Company Limited</t>
  </si>
  <si>
    <t>'+8801714134990</t>
  </si>
  <si>
    <t>'+8801730013867</t>
  </si>
  <si>
    <t>netadmin@ificbankbd.com</t>
  </si>
  <si>
    <t>AS135564</t>
  </si>
  <si>
    <t>iPay Systems Ltd.</t>
  </si>
  <si>
    <t>'+8801711592230</t>
  </si>
  <si>
    <t>abuse@ipay.com.bd</t>
  </si>
  <si>
    <t>Jak Swapan</t>
  </si>
  <si>
    <t>AS139325</t>
  </si>
  <si>
    <t>IQ-TEL</t>
  </si>
  <si>
    <t>'+8801781618137</t>
  </si>
  <si>
    <t>admin@iq-tel.net</t>
  </si>
  <si>
    <t>iqtelnoc@outlook.com</t>
  </si>
  <si>
    <t>AS136563</t>
  </si>
  <si>
    <t>Iranet Cyber Cafe</t>
  </si>
  <si>
    <t>'+8801920781718</t>
  </si>
  <si>
    <t>aguntukk@gmail.com</t>
  </si>
  <si>
    <t>AS138550</t>
  </si>
  <si>
    <t>Jagannath University</t>
  </si>
  <si>
    <t>'+88029515034</t>
  </si>
  <si>
    <t>info@jnu.ac.bd</t>
  </si>
  <si>
    <t>uzzal@cse.jnu.ac.bd</t>
  </si>
  <si>
    <t>AS138675</t>
  </si>
  <si>
    <t>Jagobd IT Solutions</t>
  </si>
  <si>
    <t>'+8801715014415</t>
  </si>
  <si>
    <t>support@jagobd.com</t>
  </si>
  <si>
    <t>AS139251</t>
  </si>
  <si>
    <t>Jahangirnagar University</t>
  </si>
  <si>
    <t>'+8801779607123</t>
  </si>
  <si>
    <t>bashar.ju@juniv.edu</t>
  </si>
  <si>
    <t>ict.cell@juniv.edu</t>
  </si>
  <si>
    <t>AS136022</t>
  </si>
  <si>
    <t>Janani Technology</t>
  </si>
  <si>
    <t>'+880-1621122332</t>
  </si>
  <si>
    <t>'+880-1670247345</t>
  </si>
  <si>
    <t>info@jananibd.com</t>
  </si>
  <si>
    <t>AS138904</t>
  </si>
  <si>
    <t>Jessore University of Science and Technology</t>
  </si>
  <si>
    <t>'+880-421-61097</t>
  </si>
  <si>
    <t>rossel0203113@just.edu.bd</t>
  </si>
  <si>
    <t>AS139678</t>
  </si>
  <si>
    <t>Joydebpur network</t>
  </si>
  <si>
    <t>'+8801749048328</t>
  </si>
  <si>
    <t>abuse@joydebpurnetwork.net</t>
  </si>
  <si>
    <t>info@joydebpurnetwork.net</t>
  </si>
  <si>
    <t>AS138432</t>
  </si>
  <si>
    <t>JS Technology</t>
  </si>
  <si>
    <t>'+8801911738334</t>
  </si>
  <si>
    <t>abuse@jstbd.net</t>
  </si>
  <si>
    <t>jahirul@jstbd.net</t>
  </si>
  <si>
    <t>AS138917</t>
  </si>
  <si>
    <t>JUPITER ONLINE SERVICES</t>
  </si>
  <si>
    <t>'+88001782776655</t>
  </si>
  <si>
    <t>'+8801977662014</t>
  </si>
  <si>
    <t>jupiteronlinebd@gmail.com</t>
  </si>
  <si>
    <t>AS136207</t>
  </si>
  <si>
    <t>K B N Online</t>
  </si>
  <si>
    <t>'+88-016-113-47204</t>
  </si>
  <si>
    <t>AS139904</t>
  </si>
  <si>
    <t>Kloud Technologies Limited</t>
  </si>
  <si>
    <t>'+8801711673093</t>
  </si>
  <si>
    <t>abuse@kloud.com.bd</t>
  </si>
  <si>
    <t>contact@kloud.com.bd</t>
  </si>
  <si>
    <t>Anu Vai</t>
  </si>
  <si>
    <t>AS136498</t>
  </si>
  <si>
    <t>KS Network</t>
  </si>
  <si>
    <t>'+88-02-9676975</t>
  </si>
  <si>
    <t>abuse@ks.com.bd</t>
  </si>
  <si>
    <t>AS138636</t>
  </si>
  <si>
    <t>Lakshmipur Online</t>
  </si>
  <si>
    <t>'+8801711824872</t>
  </si>
  <si>
    <t>info@lakshmipuronline.com</t>
  </si>
  <si>
    <t>support@lakshmipuronline.com</t>
  </si>
  <si>
    <t>AS138213</t>
  </si>
  <si>
    <t>LankaBangla Finance Limited</t>
  </si>
  <si>
    <t>'+88-02-9883701</t>
  </si>
  <si>
    <t>apnic.lbfl@lankabangla.com</t>
  </si>
  <si>
    <t>AS58935</t>
  </si>
  <si>
    <t>LankaBangla Information System Limited</t>
  </si>
  <si>
    <t>'+8801730341177</t>
  </si>
  <si>
    <t>abuse@lbis.info</t>
  </si>
  <si>
    <t>mizan@lbsbd.com</t>
  </si>
  <si>
    <t>AS138951</t>
  </si>
  <si>
    <t>Level3 Carrier Limited (NIX)</t>
  </si>
  <si>
    <t>'+8801733336107</t>
  </si>
  <si>
    <t>shapon@level3carrier.com</t>
  </si>
  <si>
    <t>tech@level3carrier-nix.com</t>
  </si>
  <si>
    <t>AS134567</t>
  </si>
  <si>
    <t>Lights communication Limited</t>
  </si>
  <si>
    <t>'+8801733343740</t>
  </si>
  <si>
    <t>info@lightscommunication.com</t>
  </si>
  <si>
    <t>planning@carnival.com.bd</t>
  </si>
  <si>
    <t>AS138560</t>
  </si>
  <si>
    <t>Lightway Communication Ltd.</t>
  </si>
  <si>
    <t>'+88-01919282715</t>
  </si>
  <si>
    <t>abuse@lightwaycommunication.com</t>
  </si>
  <si>
    <t>info@lightwaycommunication.com</t>
  </si>
  <si>
    <t>AS139763</t>
  </si>
  <si>
    <t>Live Technologies Limited</t>
  </si>
  <si>
    <t>'+8801710575743</t>
  </si>
  <si>
    <t>info@live-technologies.net</t>
  </si>
  <si>
    <t>sharif@live-technologies.net</t>
  </si>
  <si>
    <t>AS139236</t>
  </si>
  <si>
    <t>Local Government Engineering Department (LGED)</t>
  </si>
  <si>
    <t>'+880-258155299</t>
  </si>
  <si>
    <t>abuse@lged.gov.bd</t>
  </si>
  <si>
    <t>mis.lged@lged.gov.bd</t>
  </si>
  <si>
    <t>AS138491</t>
  </si>
  <si>
    <t>LR Telecom Ltd.</t>
  </si>
  <si>
    <t>'+8801788881111</t>
  </si>
  <si>
    <t>das@lrtelbd.com</t>
  </si>
  <si>
    <t>info@lrtelbd.com</t>
  </si>
  <si>
    <t>AS138909</t>
  </si>
  <si>
    <t>Luminous Technology</t>
  </si>
  <si>
    <t>'+8809638350793</t>
  </si>
  <si>
    <t>info@luminousit.net</t>
  </si>
  <si>
    <t>AS137842</t>
  </si>
  <si>
    <t>M H Online</t>
  </si>
  <si>
    <t>'+8801700833077</t>
  </si>
  <si>
    <t>info@mhonlinebd.com</t>
  </si>
  <si>
    <t>Sharif</t>
  </si>
  <si>
    <t>AS132869</t>
  </si>
  <si>
    <t>M.A Network Service</t>
  </si>
  <si>
    <t>'+8801711198493</t>
  </si>
  <si>
    <t>operation@manetbd.com</t>
  </si>
  <si>
    <t>AS135438</t>
  </si>
  <si>
    <t>M.D SOFT TECHNOLOGY</t>
  </si>
  <si>
    <t>'+8801813138105</t>
  </si>
  <si>
    <t>info@mdsoftisp.com</t>
  </si>
  <si>
    <t>isp@mdsoftisp.com</t>
  </si>
  <si>
    <t>AS139601</t>
  </si>
  <si>
    <t>M.R. Khan Joint Int Trade Center</t>
  </si>
  <si>
    <t>'+8801757968968</t>
  </si>
  <si>
    <t>khanonline15@gmail.com</t>
  </si>
  <si>
    <t>moshiur.rahman.khan786@gmail.com</t>
  </si>
  <si>
    <t>AS136556</t>
  </si>
  <si>
    <t>M/S BD ONLINE SYSTEMS</t>
  </si>
  <si>
    <t>'+8801915167953</t>
  </si>
  <si>
    <t>info@bdonlinesystems.net</t>
  </si>
  <si>
    <t>AS136156</t>
  </si>
  <si>
    <t>M/S FNF Online</t>
  </si>
  <si>
    <t>'+8801706421767</t>
  </si>
  <si>
    <t>abuse@fnfinternet.com</t>
  </si>
  <si>
    <t>rehanur@fnfonlinebd.com</t>
  </si>
  <si>
    <t>AS138178</t>
  </si>
  <si>
    <t>M/S M.S. Technology</t>
  </si>
  <si>
    <t>'+8801707122007</t>
  </si>
  <si>
    <t>info@mstechnologybd.com</t>
  </si>
  <si>
    <t>AS137862</t>
  </si>
  <si>
    <t>M/S Rainbow D Net</t>
  </si>
  <si>
    <t>'+8801717353266</t>
  </si>
  <si>
    <t>abuse@rainbowd.net</t>
  </si>
  <si>
    <t>apnic@rainbowd.net</t>
  </si>
  <si>
    <t>jonydas@rainbowd.net</t>
  </si>
  <si>
    <t>AS137496</t>
  </si>
  <si>
    <t>M/S RS Organization</t>
  </si>
  <si>
    <t>'+8801915398127</t>
  </si>
  <si>
    <t>info@rsnetbd.com</t>
  </si>
  <si>
    <t>report@rsnetbd.com</t>
  </si>
  <si>
    <t>AS136406</t>
  </si>
  <si>
    <t>M/S Speed Link</t>
  </si>
  <si>
    <t>'+8801731147774</t>
  </si>
  <si>
    <t>admin@speedlinkbd.com</t>
  </si>
  <si>
    <t>speedlink4g@gmail.com</t>
  </si>
  <si>
    <t>Mani</t>
  </si>
  <si>
    <t>AS138431</t>
  </si>
  <si>
    <t>M/s Speed Net Communication</t>
  </si>
  <si>
    <t>'+8801819271701</t>
  </si>
  <si>
    <t>info@speed2000bd.com</t>
  </si>
  <si>
    <t>muktitaif@gmail.com</t>
  </si>
  <si>
    <t>speed2000bd@gmail.com</t>
  </si>
  <si>
    <t>AS133528</t>
  </si>
  <si>
    <t>M/S Step Net System (SNS)</t>
  </si>
  <si>
    <t>'+8801922502380</t>
  </si>
  <si>
    <t>abuse@nslbd.net</t>
  </si>
  <si>
    <t>ashim@nslbd.net</t>
  </si>
  <si>
    <t>AS58701</t>
  </si>
  <si>
    <t>M/S. Asia Net</t>
  </si>
  <si>
    <t>'+8801713464435</t>
  </si>
  <si>
    <t>'+88-02-9125126</t>
  </si>
  <si>
    <t>jahangir@asianetbd.com</t>
  </si>
  <si>
    <t>mainul@asianetbd.com</t>
  </si>
  <si>
    <t>AS138031</t>
  </si>
  <si>
    <t>M/S. New Noman Traders</t>
  </si>
  <si>
    <t>'+8801670560803</t>
  </si>
  <si>
    <t>'+8801874791300</t>
  </si>
  <si>
    <t>newnomantraders@gmail.com</t>
  </si>
  <si>
    <t>probalsay@gmail.com</t>
  </si>
  <si>
    <t>AS137454</t>
  </si>
  <si>
    <t>M/s. Patriot</t>
  </si>
  <si>
    <t>'+8801770498760</t>
  </si>
  <si>
    <t>admin@patriotisp.net</t>
  </si>
  <si>
    <t>support@patriotisp.net</t>
  </si>
  <si>
    <t>AS135604</t>
  </si>
  <si>
    <t>M/S. Saiba International</t>
  </si>
  <si>
    <t>'+8801711353803</t>
  </si>
  <si>
    <t>admin@saibabd.net</t>
  </si>
  <si>
    <t>saibabd@itclubhub.com</t>
  </si>
  <si>
    <t>AS138981</t>
  </si>
  <si>
    <t>M/S. SK Net City</t>
  </si>
  <si>
    <t>'+880-1799-775977</t>
  </si>
  <si>
    <t>admin@sknetcity.com</t>
  </si>
  <si>
    <t>info@sknetcity.com</t>
  </si>
  <si>
    <t>sufianabu432@gmail.com</t>
  </si>
  <si>
    <t>AS137203</t>
  </si>
  <si>
    <t>MA BABA ENTERPRISE</t>
  </si>
  <si>
    <t>'+8801917285857</t>
  </si>
  <si>
    <t>abuse@mababa-enterprise.com</t>
  </si>
  <si>
    <t>info@mababa-enterprise.com</t>
  </si>
  <si>
    <t>AS139826</t>
  </si>
  <si>
    <t>MAA TELECOM B ONLINE</t>
  </si>
  <si>
    <t>'+8801813882276</t>
  </si>
  <si>
    <t>noc@b-online.network</t>
  </si>
  <si>
    <t>AS137197</t>
  </si>
  <si>
    <t>Md. Ashiqur Rahman t/a Shoily Cyber Garden</t>
  </si>
  <si>
    <t>'+8801842516517</t>
  </si>
  <si>
    <t>admin@shoily.net</t>
  </si>
  <si>
    <t>info@shoily.net</t>
  </si>
  <si>
    <t>AS134201</t>
  </si>
  <si>
    <t>Metaphor Digital Media</t>
  </si>
  <si>
    <t>admin@metaphornet.net</t>
  </si>
  <si>
    <t>AS139791</t>
  </si>
  <si>
    <t>Metro Network Hub</t>
  </si>
  <si>
    <t>'+8801883908087</t>
  </si>
  <si>
    <t>abuse@metronetworkhub.net</t>
  </si>
  <si>
    <t>AS137482</t>
  </si>
  <si>
    <t>Metro Tel</t>
  </si>
  <si>
    <t>'+8801670339674</t>
  </si>
  <si>
    <t>abuse@metro.net.bd</t>
  </si>
  <si>
    <t>saki@metro.net.bd</t>
  </si>
  <si>
    <t>AS17641</t>
  </si>
  <si>
    <t>MGH INFOTECH LTD.</t>
  </si>
  <si>
    <t>'+88 02 9120563</t>
  </si>
  <si>
    <t>'+88-02-9120563</t>
  </si>
  <si>
    <t>'+88-02-9125792</t>
  </si>
  <si>
    <t>saiful@mghgroup.com</t>
  </si>
  <si>
    <t>support@mghgroup.com</t>
  </si>
  <si>
    <t>vishal@mghgroup.com</t>
  </si>
  <si>
    <t>AS139602</t>
  </si>
  <si>
    <t>Micro Link</t>
  </si>
  <si>
    <t>'+8801677001265</t>
  </si>
  <si>
    <t>info@microlinkisp.com</t>
  </si>
  <si>
    <t>noc@microlinkisp.com</t>
  </si>
  <si>
    <t>yousuf7700@gmail.com</t>
  </si>
  <si>
    <t>AS138170</t>
  </si>
  <si>
    <t>Microlink Communication</t>
  </si>
  <si>
    <t>'+8801716526856</t>
  </si>
  <si>
    <t>mlinkbd13@gmail.com</t>
  </si>
  <si>
    <t>AS134601</t>
  </si>
  <si>
    <t>Microlink Technology</t>
  </si>
  <si>
    <t>'+880-1675494873</t>
  </si>
  <si>
    <t>microlink.te@gmail.com</t>
  </si>
  <si>
    <t>noc.mltl@gmail.com</t>
  </si>
  <si>
    <t>AS137419</t>
  </si>
  <si>
    <t>Millenium Computer</t>
  </si>
  <si>
    <t>'+8801743399331</t>
  </si>
  <si>
    <t>'+8801743399332</t>
  </si>
  <si>
    <t>admin@themnet.com</t>
  </si>
  <si>
    <t>asifch25@gmail.com</t>
  </si>
  <si>
    <t>zobair/rakib-aamara</t>
  </si>
  <si>
    <t>AS134113</t>
  </si>
  <si>
    <t>Millennium Computers &amp; Networking</t>
  </si>
  <si>
    <t>'+8801713322456</t>
  </si>
  <si>
    <t>ratan74@gmail.com</t>
  </si>
  <si>
    <t>Ratan</t>
  </si>
  <si>
    <t>AS136909</t>
  </si>
  <si>
    <t>MJL Bangladesh Limited</t>
  </si>
  <si>
    <t>'+88028813598</t>
  </si>
  <si>
    <t>enquiry@mobilbd.com</t>
  </si>
  <si>
    <t>info@mobilbd.com</t>
  </si>
  <si>
    <t>simon/sms</t>
  </si>
  <si>
    <t>sms</t>
  </si>
  <si>
    <t>AS132306</t>
  </si>
  <si>
    <t>MOS 5 TEL LIMITED</t>
  </si>
  <si>
    <t>'+8801952229353</t>
  </si>
  <si>
    <t>abdullah.eusuf@mos5tel.com</t>
  </si>
  <si>
    <t>info@mos5tel.com</t>
  </si>
  <si>
    <t>AS136217</t>
  </si>
  <si>
    <t>Mostofa Trade Corporation</t>
  </si>
  <si>
    <t>'+8801712792806</t>
  </si>
  <si>
    <t>mostofa.t.c@gmail.com</t>
  </si>
  <si>
    <t>mostofa@moon2net.com</t>
  </si>
  <si>
    <t>AS136519</t>
  </si>
  <si>
    <t>Multi Computer Land</t>
  </si>
  <si>
    <t>'+8801711948833</t>
  </si>
  <si>
    <t>'+8801955000082</t>
  </si>
  <si>
    <t>abuse.isp@mclltdbd.com</t>
  </si>
  <si>
    <t>AS133633</t>
  </si>
  <si>
    <t>MultiTech Online</t>
  </si>
  <si>
    <t>'+8801911385611</t>
  </si>
  <si>
    <t>accounts@multitech.net.bd</t>
  </si>
  <si>
    <t>AS139008</t>
  </si>
  <si>
    <t>NEEF IT LIMITED</t>
  </si>
  <si>
    <t>'+8801717157421</t>
  </si>
  <si>
    <t>'+8801951100007</t>
  </si>
  <si>
    <t>info@neefit.net</t>
  </si>
  <si>
    <t>neefit@yahoo.com</t>
  </si>
  <si>
    <t>AS138619</t>
  </si>
  <si>
    <t>Net @ Home</t>
  </si>
  <si>
    <t>'+8801921-378176</t>
  </si>
  <si>
    <t>netathomebd@gmail.com</t>
  </si>
  <si>
    <t>AS138549</t>
  </si>
  <si>
    <t>Net Cafe</t>
  </si>
  <si>
    <t>'+88-01622280960</t>
  </si>
  <si>
    <t>info@netcafe-bd.com</t>
  </si>
  <si>
    <t>AS63984</t>
  </si>
  <si>
    <t>Nexdecade Technology Pvt. LTD</t>
  </si>
  <si>
    <t>'+8801744556699</t>
  </si>
  <si>
    <t>abuse@nexdecade.com</t>
  </si>
  <si>
    <t>AS137964</t>
  </si>
  <si>
    <t>Next Gen Online</t>
  </si>
  <si>
    <t>'+8801977293750</t>
  </si>
  <si>
    <t>abuse@nextgenonlinebd.com</t>
  </si>
  <si>
    <t>info@nextgenonlinebd.com</t>
  </si>
  <si>
    <t>AS45268</t>
  </si>
  <si>
    <t>Novotel Ltd.</t>
  </si>
  <si>
    <t>'+880-17-11563821</t>
  </si>
  <si>
    <t>abuse@novotel-bd.com</t>
  </si>
  <si>
    <t>info@novotel-bd.com</t>
  </si>
  <si>
    <t>tanveer@novotel-bd.com</t>
  </si>
  <si>
    <t>Simon / Tanveer Vai</t>
  </si>
  <si>
    <t>AS139282</t>
  </si>
  <si>
    <t>Novus Network</t>
  </si>
  <si>
    <t>'+8801853058444</t>
  </si>
  <si>
    <t>info@novusnetworkbd.com</t>
  </si>
  <si>
    <t>AS138927</t>
  </si>
  <si>
    <t>On Air Limited</t>
  </si>
  <si>
    <t>'+8801911981781</t>
  </si>
  <si>
    <t>abuse@onairl.com</t>
  </si>
  <si>
    <t>ruhul@onairl.com</t>
  </si>
  <si>
    <t>AS136808</t>
  </si>
  <si>
    <t>One Bank Limited</t>
  </si>
  <si>
    <t>'+8801713339691</t>
  </si>
  <si>
    <t>abuse@onebank.com.bd</t>
  </si>
  <si>
    <t>md.wahid@onebank.com.bd</t>
  </si>
  <si>
    <t>network@onebank.com.bd</t>
  </si>
  <si>
    <t>AS134383</t>
  </si>
  <si>
    <t>Pabna University of Science and Technology</t>
  </si>
  <si>
    <t>'+880731-63844</t>
  </si>
  <si>
    <t>arifur.ruet@gmail.com</t>
  </si>
  <si>
    <t>manwar.ice@gmail.com</t>
  </si>
  <si>
    <t>AS139735</t>
  </si>
  <si>
    <t>PACE IT</t>
  </si>
  <si>
    <t>'+8801971639000</t>
  </si>
  <si>
    <t>emrose.hassan.efel@gmail.com</t>
  </si>
  <si>
    <t>AS133867</t>
  </si>
  <si>
    <t>Packet Saver</t>
  </si>
  <si>
    <t>'+12037029295</t>
  </si>
  <si>
    <t>'+8801613866280</t>
  </si>
  <si>
    <t>sales@packetsaver.com</t>
  </si>
  <si>
    <t>AS134669</t>
  </si>
  <si>
    <t>'+88029677264</t>
  </si>
  <si>
    <t>director@tomatoweb.com.bd</t>
  </si>
  <si>
    <t>AS135517</t>
  </si>
  <si>
    <t>Pandora Technology</t>
  </si>
  <si>
    <t>'+88001943334999</t>
  </si>
  <si>
    <t>'+8801943334999</t>
  </si>
  <si>
    <t>abuse@bdmax.net</t>
  </si>
  <si>
    <t>imdadul@bdmax.net</t>
  </si>
  <si>
    <t>AS135628</t>
  </si>
  <si>
    <t>PC Net</t>
  </si>
  <si>
    <t>'+8801617535850</t>
  </si>
  <si>
    <t>sdbmani@gmail.com</t>
  </si>
  <si>
    <t>AS137491</t>
  </si>
  <si>
    <t>Peerex Networks Ltd.</t>
  </si>
  <si>
    <t>'+09639123123</t>
  </si>
  <si>
    <t>abuse@peerexnetworks.com</t>
  </si>
  <si>
    <t>admin@peerexnetworks.com</t>
  </si>
  <si>
    <t>info@peerexnetworks.com</t>
  </si>
  <si>
    <t>AS132123</t>
  </si>
  <si>
    <t>Portonics Limited</t>
  </si>
  <si>
    <t>'+8801755649721</t>
  </si>
  <si>
    <t>abuse@portonics.com</t>
  </si>
  <si>
    <t>sadiq@portonics.com</t>
  </si>
  <si>
    <t>AS137550</t>
  </si>
  <si>
    <t>Power Link Dot Net</t>
  </si>
  <si>
    <t>'+8801970222611</t>
  </si>
  <si>
    <t>powerlink.net2001@gmail.com</t>
  </si>
  <si>
    <t>AS139202</t>
  </si>
  <si>
    <t>Power Media</t>
  </si>
  <si>
    <t>'+8801912083627</t>
  </si>
  <si>
    <t>abuse@powermediabd.net</t>
  </si>
  <si>
    <t>info@powermediabd.net</t>
  </si>
  <si>
    <t>AS139052</t>
  </si>
  <si>
    <t>Power Net</t>
  </si>
  <si>
    <t>'+8801976838011</t>
  </si>
  <si>
    <t>mizan@powernet.com.bd</t>
  </si>
  <si>
    <t>AS38036</t>
  </si>
  <si>
    <t>PraDeshta Limited</t>
  </si>
  <si>
    <t>'+880 2 881500</t>
  </si>
  <si>
    <t>'+8801713243737</t>
  </si>
  <si>
    <t>adminm@pradeshta.net</t>
  </si>
  <si>
    <t>fhaqueraj@gmail.com</t>
  </si>
  <si>
    <t>samudra.haque@gmail.com</t>
  </si>
  <si>
    <t>AS137584</t>
  </si>
  <si>
    <t>Prefixnet</t>
  </si>
  <si>
    <t>'+8801745445566</t>
  </si>
  <si>
    <t>abuse@prefixnet.net</t>
  </si>
  <si>
    <t>info@prefixnet.net</t>
  </si>
  <si>
    <t>AS137911</t>
  </si>
  <si>
    <t>Prime Minister Office</t>
  </si>
  <si>
    <t>'+8801715180654</t>
  </si>
  <si>
    <t>techsupport.pmo@grameentek.com</t>
  </si>
  <si>
    <t>techsupport@pmo.gov.bd</t>
  </si>
  <si>
    <t>AS133031</t>
  </si>
  <si>
    <t>Procomm Technologies</t>
  </si>
  <si>
    <t>'+880821715036</t>
  </si>
  <si>
    <t>abuse@procomtech.net</t>
  </si>
  <si>
    <t>info@procomtech.net</t>
  </si>
  <si>
    <t>AS139835</t>
  </si>
  <si>
    <t>Puspita Telecom</t>
  </si>
  <si>
    <t>'+8801972292949</t>
  </si>
  <si>
    <t>chairman@saruargroup.com</t>
  </si>
  <si>
    <t>Info@saruargroup.com</t>
  </si>
  <si>
    <t>naser</t>
  </si>
  <si>
    <t>AS134403</t>
  </si>
  <si>
    <t>Quantum Foundation</t>
  </si>
  <si>
    <t>'+8801848366606</t>
  </si>
  <si>
    <t>'+8801877755506</t>
  </si>
  <si>
    <t>abuse@quantummethod.org.bd</t>
  </si>
  <si>
    <t>AS139622</t>
  </si>
  <si>
    <t>QUE TEL BD</t>
  </si>
  <si>
    <t>'+8801611500224</t>
  </si>
  <si>
    <t>info@quetelbd.net</t>
  </si>
  <si>
    <t>masum@quetelbd.net</t>
  </si>
  <si>
    <t>AS139689</t>
  </si>
  <si>
    <t>Rahul Enterprise</t>
  </si>
  <si>
    <t>'+8801675147812</t>
  </si>
  <si>
    <t>info@rahulenterprise.net</t>
  </si>
  <si>
    <t>AS134804</t>
  </si>
  <si>
    <t>Rarona International (Pvt) Ltd</t>
  </si>
  <si>
    <t>'+8801678710300</t>
  </si>
  <si>
    <t>mahmud01552351299@yahoo.com</t>
  </si>
  <si>
    <t>AS135030</t>
  </si>
  <si>
    <t>REAL STATION BROADBAND</t>
  </si>
  <si>
    <t>'+8801841499099</t>
  </si>
  <si>
    <t>abuse@realstationbd.com</t>
  </si>
  <si>
    <t>apnic@realstationbd.com</t>
  </si>
  <si>
    <t>info@realstation.live</t>
  </si>
  <si>
    <t>AS134812</t>
  </si>
  <si>
    <t>Red Network Ltd</t>
  </si>
  <si>
    <t>'+8801611604674</t>
  </si>
  <si>
    <t>'+8801727883399</t>
  </si>
  <si>
    <t>mawdud007@gmail.com</t>
  </si>
  <si>
    <t>AS58615</t>
  </si>
  <si>
    <t>Roots Communication Ltd</t>
  </si>
  <si>
    <t>'+88-01833331794</t>
  </si>
  <si>
    <t>'+88029568417</t>
  </si>
  <si>
    <t>qamrul@rootscommunication.net</t>
  </si>
  <si>
    <t>AS138983</t>
  </si>
  <si>
    <t>Round Network</t>
  </si>
  <si>
    <t>'+8801730874328</t>
  </si>
  <si>
    <t>abuse@roundnetwork.net</t>
  </si>
  <si>
    <t>info@roundnetwork.net</t>
  </si>
  <si>
    <t>AS139217</t>
  </si>
  <si>
    <t>Royal Capital Ltd</t>
  </si>
  <si>
    <t>'+8801813275272</t>
  </si>
  <si>
    <t>rafiq@royalcapitalbd.com</t>
  </si>
  <si>
    <t>rcl@royalcapitalbd.com</t>
  </si>
  <si>
    <t>AS9825</t>
  </si>
  <si>
    <t>SDNP Bangladesh</t>
  </si>
  <si>
    <t>'+8801711190056</t>
  </si>
  <si>
    <t>'+88-02-8126204</t>
  </si>
  <si>
    <t>info@sdnbd.org</t>
  </si>
  <si>
    <t>noc@bdix.net</t>
  </si>
  <si>
    <t>qamarmunir07@gmail.com</t>
  </si>
  <si>
    <t>AS139354</t>
  </si>
  <si>
    <t>Seabird Computer</t>
  </si>
  <si>
    <t>'+8801721373777</t>
  </si>
  <si>
    <t>admin@seabirdcomputer.com</t>
  </si>
  <si>
    <t>AS136010</t>
  </si>
  <si>
    <t>SEBA IT</t>
  </si>
  <si>
    <t>'+8801624911917</t>
  </si>
  <si>
    <t>abuse@sebaitbd.com</t>
  </si>
  <si>
    <t>raj@sebaitbd.com</t>
  </si>
  <si>
    <t>sebait@outlook.com</t>
  </si>
  <si>
    <t>fuad</t>
  </si>
  <si>
    <t>AS135590</t>
  </si>
  <si>
    <t>Seba Net</t>
  </si>
  <si>
    <t>'+8801683330130</t>
  </si>
  <si>
    <t>info@sebanetbd.com</t>
  </si>
  <si>
    <t>AS137041</t>
  </si>
  <si>
    <t>Server Group BD</t>
  </si>
  <si>
    <t>'+8801715469972</t>
  </si>
  <si>
    <t>abuse@hifiserver.com</t>
  </si>
  <si>
    <t>admin@hifiserver.com</t>
  </si>
  <si>
    <t>zobair/mithu</t>
  </si>
  <si>
    <t>AS139026</t>
  </si>
  <si>
    <t>Shadhinota Net</t>
  </si>
  <si>
    <t>'+8801944447003</t>
  </si>
  <si>
    <t>support@shadhinotabd.net</t>
  </si>
  <si>
    <t>AS139670</t>
  </si>
  <si>
    <t>Shajalal Islami Bank Ltd.</t>
  </si>
  <si>
    <t>'+8808825457</t>
  </si>
  <si>
    <t>itd@sjiblbd.com</t>
  </si>
  <si>
    <t>network@sjiblbd.com</t>
  </si>
  <si>
    <t>AS139473</t>
  </si>
  <si>
    <t>Shebatel Network Ltd</t>
  </si>
  <si>
    <t>'+88-2-8391215</t>
  </si>
  <si>
    <t>admin@shebatel.com</t>
  </si>
  <si>
    <t>AS139476</t>
  </si>
  <si>
    <t>AS134585</t>
  </si>
  <si>
    <t>Sheetal Broadband</t>
  </si>
  <si>
    <t>'+8801791796643</t>
  </si>
  <si>
    <t>razibscontact@gmail.com</t>
  </si>
  <si>
    <t>AS132575</t>
  </si>
  <si>
    <t>Sigma Engineers Ltd</t>
  </si>
  <si>
    <t>'+8801713045264</t>
  </si>
  <si>
    <t>zaved@sigma-bd.com</t>
  </si>
  <si>
    <t>AS135054</t>
  </si>
  <si>
    <t>Signature International</t>
  </si>
  <si>
    <t>'+8801717068620</t>
  </si>
  <si>
    <t>signatureinternationalltd@gmail.com</t>
  </si>
  <si>
    <t>AS137271</t>
  </si>
  <si>
    <t>info.durontoonline@gmail.com</t>
  </si>
  <si>
    <t>AS136435</t>
  </si>
  <si>
    <t>SILICON NET</t>
  </si>
  <si>
    <t>'+880-1742800009</t>
  </si>
  <si>
    <t>smiqbalit@gmail.com</t>
  </si>
  <si>
    <t>AS64059</t>
  </si>
  <si>
    <t>SM Communication Limited</t>
  </si>
  <si>
    <t>'+88029852896</t>
  </si>
  <si>
    <t>masum@smcbd.com</t>
  </si>
  <si>
    <t>AS18022</t>
  </si>
  <si>
    <t>SMART NET</t>
  </si>
  <si>
    <t>'+8801975611101</t>
  </si>
  <si>
    <t>sumon@smartnetltd.com</t>
  </si>
  <si>
    <t>AS139319</t>
  </si>
  <si>
    <t>AS139813</t>
  </si>
  <si>
    <t>Smart Online</t>
  </si>
  <si>
    <t>'+8801883330093</t>
  </si>
  <si>
    <t>info@smartonlinebd.com</t>
  </si>
  <si>
    <t>AS138944</t>
  </si>
  <si>
    <t>SNet And Electronics</t>
  </si>
  <si>
    <t>'+8801701648000</t>
  </si>
  <si>
    <t>shakib@snetandelectronics.com</t>
  </si>
  <si>
    <t>snetandelectronics@gmail.com</t>
  </si>
  <si>
    <t>AS138960</t>
  </si>
  <si>
    <t>Social Islami Bank Limited</t>
  </si>
  <si>
    <t>'+88-09612001122</t>
  </si>
  <si>
    <t>abuse@sibl-bd.com</t>
  </si>
  <si>
    <t>info@sibl-bd.com</t>
  </si>
  <si>
    <t>noc@sibl-bd.com</t>
  </si>
  <si>
    <t>AS58947</t>
  </si>
  <si>
    <t>Software Shop Limited</t>
  </si>
  <si>
    <t>'+880 9612 221010</t>
  </si>
  <si>
    <t>'+880-9612-221010</t>
  </si>
  <si>
    <t>abuse@sslwireless.com</t>
  </si>
  <si>
    <t>admin@sslwireless.com</t>
  </si>
  <si>
    <t>AS138203</t>
  </si>
  <si>
    <t>Sonali Bank Limited</t>
  </si>
  <si>
    <t>'+88029550426-31</t>
  </si>
  <si>
    <t>abuse@sonalibank.com.bd</t>
  </si>
  <si>
    <t>sysadmin@sonalibank.com.bd</t>
  </si>
  <si>
    <t>AS138923</t>
  </si>
  <si>
    <t>Sonargaon University (SU) Trust</t>
  </si>
  <si>
    <t>'+8801955544949</t>
  </si>
  <si>
    <t>it@su.edu.bd</t>
  </si>
  <si>
    <t>AS63964</t>
  </si>
  <si>
    <t>Songbird Telecom Limited</t>
  </si>
  <si>
    <t>'+88-09606800803</t>
  </si>
  <si>
    <t>abuse@songbirdtelecom.com</t>
  </si>
  <si>
    <t>info@songbirdtelecom.com</t>
  </si>
  <si>
    <t>AS139808</t>
  </si>
  <si>
    <t>Sony Cyber Net</t>
  </si>
  <si>
    <t>'+8801711944170</t>
  </si>
  <si>
    <t>assony2@gmail.com</t>
  </si>
  <si>
    <t>sonycybernet1@gmail.com</t>
  </si>
  <si>
    <t>AS59321</t>
  </si>
  <si>
    <t>Southeast Bank Limited</t>
  </si>
  <si>
    <t>'+88029571115</t>
  </si>
  <si>
    <t>abuse@bol-online.com</t>
  </si>
  <si>
    <t>abuse@southeastbank.com.bd</t>
  </si>
  <si>
    <t>AS59365</t>
  </si>
  <si>
    <t>Southlink Communication</t>
  </si>
  <si>
    <t>'+88 01682197395</t>
  </si>
  <si>
    <t>'+88001853939584</t>
  </si>
  <si>
    <t>info@southlinkbd.com</t>
  </si>
  <si>
    <t>kamalmcp@southlinkbd.com</t>
  </si>
  <si>
    <t>support@southlinkbd.com</t>
  </si>
  <si>
    <t>AS132443</t>
  </si>
  <si>
    <t>Southtech Limited</t>
  </si>
  <si>
    <t>'+88-02-58956331</t>
  </si>
  <si>
    <t>itid@southtechgroup.com</t>
  </si>
  <si>
    <t>itid@southtechlimited.com</t>
  </si>
  <si>
    <t>AS137578</t>
  </si>
  <si>
    <t>Space Walker</t>
  </si>
  <si>
    <t>'+8801819825055</t>
  </si>
  <si>
    <t>chondon@gmail.com</t>
  </si>
  <si>
    <t>info@spacewalkerbd.com</t>
  </si>
  <si>
    <t>ratan</t>
  </si>
  <si>
    <t>AS59353</t>
  </si>
  <si>
    <t>Spark Systems Ltd.</t>
  </si>
  <si>
    <t>'+88-019-76-553-355</t>
  </si>
  <si>
    <t>info@spark.com.bd</t>
  </si>
  <si>
    <t>AS133191</t>
  </si>
  <si>
    <t>Special Security Force (SSF), Bangladesh</t>
  </si>
  <si>
    <t>'+880255029647</t>
  </si>
  <si>
    <t>'+88028115885</t>
  </si>
  <si>
    <t>abuse@ssf.gov.bd</t>
  </si>
  <si>
    <t>AS139814</t>
  </si>
  <si>
    <t>Speed 69.Net</t>
  </si>
  <si>
    <t>'+8801404000500</t>
  </si>
  <si>
    <t>'+8801711355426</t>
  </si>
  <si>
    <t>abuse@speed69.net</t>
  </si>
  <si>
    <t>info@speed69.net</t>
  </si>
  <si>
    <t>kaisar@speed69.net</t>
  </si>
  <si>
    <t>AS139042</t>
  </si>
  <si>
    <t>Speed Links</t>
  </si>
  <si>
    <t>'+8801711140139</t>
  </si>
  <si>
    <t>noc@speedlinksbd.com</t>
  </si>
  <si>
    <t>speedlinks2000@gmail.com</t>
  </si>
  <si>
    <t>AS138192</t>
  </si>
  <si>
    <t>Speed Net</t>
  </si>
  <si>
    <t>'+8801973-492550</t>
  </si>
  <si>
    <t>speednet2013.bd@gmail.com</t>
  </si>
  <si>
    <t>AS134382</t>
  </si>
  <si>
    <t>SPEED ONLINE</t>
  </si>
  <si>
    <t>'+880-(2)-8300313</t>
  </si>
  <si>
    <t>'+8801712739621</t>
  </si>
  <si>
    <t>info@stl-bd.net</t>
  </si>
  <si>
    <t>sahrior@gmail.com</t>
  </si>
  <si>
    <t>AS134749</t>
  </si>
  <si>
    <t>SPEED TECH ONLINE</t>
  </si>
  <si>
    <t>'+8801611331934</t>
  </si>
  <si>
    <t>info@come2speed.com</t>
  </si>
  <si>
    <t>AS136009</t>
  </si>
  <si>
    <t>SpeedNet</t>
  </si>
  <si>
    <t>'+8801718221878</t>
  </si>
  <si>
    <t>noc@speednetkhulna.com</t>
  </si>
  <si>
    <t>speednetkhulna@gmail.com</t>
  </si>
  <si>
    <t>AS138651</t>
  </si>
  <si>
    <t>Spider Net</t>
  </si>
  <si>
    <t>'+8801837686343</t>
  </si>
  <si>
    <t>abuse@spidernetctg.com</t>
  </si>
  <si>
    <t>info@spidernetctg.com</t>
  </si>
  <si>
    <t>AS137221</t>
  </si>
  <si>
    <t>Standard Group Limited</t>
  </si>
  <si>
    <t>'+8809666779977</t>
  </si>
  <si>
    <t>abuse@standard-group.com</t>
  </si>
  <si>
    <t>info@standard-group.com</t>
  </si>
  <si>
    <t>AS139841</t>
  </si>
  <si>
    <t>STAR COMMUNICATION</t>
  </si>
  <si>
    <t>'+8801791225252</t>
  </si>
  <si>
    <t>abuse@starcommunicationbd.com</t>
  </si>
  <si>
    <t>abuse@starcommunicationbd.con</t>
  </si>
  <si>
    <t>info@starcommunicationbd.con</t>
  </si>
  <si>
    <t>AS137868</t>
  </si>
  <si>
    <t>Star Internet Service</t>
  </si>
  <si>
    <t>'+8801933355585</t>
  </si>
  <si>
    <t>info@sisbdisp.com</t>
  </si>
  <si>
    <t>AS134750</t>
  </si>
  <si>
    <t>Star Network</t>
  </si>
  <si>
    <t>'+8801672000110</t>
  </si>
  <si>
    <t>ekram@starnetworkbd.com</t>
  </si>
  <si>
    <t>AS135090</t>
  </si>
  <si>
    <t>Star Particle Board Mills Limited</t>
  </si>
  <si>
    <t>'+8801755606138</t>
  </si>
  <si>
    <t>apnic@psgbd.com</t>
  </si>
  <si>
    <t>AS45905</t>
  </si>
  <si>
    <t>Stargate Communications Ltd.</t>
  </si>
  <si>
    <t>'+88-01933344488</t>
  </si>
  <si>
    <t>srtoufiq@hotmail.com</t>
  </si>
  <si>
    <t>AS136791</t>
  </si>
  <si>
    <t>AS138602</t>
  </si>
  <si>
    <t>Stellar Digital Limited</t>
  </si>
  <si>
    <t>'+880-19-7392-2933</t>
  </si>
  <si>
    <t>info@bongobd.com</t>
  </si>
  <si>
    <t>AS137570</t>
  </si>
  <si>
    <t>Stormnet(isp)</t>
  </si>
  <si>
    <t>'+8801789118901</t>
  </si>
  <si>
    <t>sr@stormnetisp.com</t>
  </si>
  <si>
    <t>srsogl@gmail.com</t>
  </si>
  <si>
    <t>AS137815</t>
  </si>
  <si>
    <t>SUPER STAR ELECTRONICS LIMITED</t>
  </si>
  <si>
    <t>'+8801730085999</t>
  </si>
  <si>
    <t>mmarufur.rahman@ssgbd.com</t>
  </si>
  <si>
    <t>AS139809</t>
  </si>
  <si>
    <t>Swift Net</t>
  </si>
  <si>
    <t>'+8801823181616</t>
  </si>
  <si>
    <t>admin@swiftnetbd.com</t>
  </si>
  <si>
    <t>noc@swiftnetbd.com</t>
  </si>
  <si>
    <t>AS58747</t>
  </si>
  <si>
    <t>System For Business Ltd.</t>
  </si>
  <si>
    <t>'+88 01 777081102</t>
  </si>
  <si>
    <t>'+88-01-777081102</t>
  </si>
  <si>
    <t>rafiqul_bd79@yahoo.com</t>
  </si>
  <si>
    <t>shapon01@yahoo.com</t>
  </si>
  <si>
    <t>thorson_david@live.com</t>
  </si>
  <si>
    <t>AS136935</t>
  </si>
  <si>
    <t>System Resources Ltd.</t>
  </si>
  <si>
    <t>'+88028315559</t>
  </si>
  <si>
    <t>sdas@srl.com.bd</t>
  </si>
  <si>
    <t>AS135037</t>
  </si>
  <si>
    <t>Techno Asia Infotech Limited</t>
  </si>
  <si>
    <t>'+8801911333363</t>
  </si>
  <si>
    <t>'+8801973178335</t>
  </si>
  <si>
    <t>admin@technoasiabd.com</t>
  </si>
  <si>
    <t>AS136910</t>
  </si>
  <si>
    <t>Techno One Line</t>
  </si>
  <si>
    <t>'+880-1716480953</t>
  </si>
  <si>
    <t>admin.jakir@technoonbd.com</t>
  </si>
  <si>
    <t>AS9651</t>
  </si>
  <si>
    <t>The City Bank Limited</t>
  </si>
  <si>
    <t>'+8801714038292</t>
  </si>
  <si>
    <t>'+880-2-9559678</t>
  </si>
  <si>
    <t>abhi@thecitybank.com</t>
  </si>
  <si>
    <t>ahasan@solution.com.bd</t>
  </si>
  <si>
    <t>AS138567</t>
  </si>
  <si>
    <t>The Computer Systems</t>
  </si>
  <si>
    <t>'+8801785500225</t>
  </si>
  <si>
    <t>tcsonlinebd@gmail.com</t>
  </si>
  <si>
    <t>AS138208</t>
  </si>
  <si>
    <t>The Introvision</t>
  </si>
  <si>
    <t>'+8801736102747</t>
  </si>
  <si>
    <t>abuse@theintrovision.com</t>
  </si>
  <si>
    <t>contact@theintrovision.com</t>
  </si>
  <si>
    <t>AS132290</t>
  </si>
  <si>
    <t>The Net</t>
  </si>
  <si>
    <t>'+8801711436062</t>
  </si>
  <si>
    <t>info@thenet.com.bd</t>
  </si>
  <si>
    <t>support@thenet.com.bd</t>
  </si>
  <si>
    <t>AS134116</t>
  </si>
  <si>
    <t>THE NET HEADS</t>
  </si>
  <si>
    <t>abuse@thenetheads.com</t>
  </si>
  <si>
    <t>info@thenetheads.com</t>
  </si>
  <si>
    <t>support@thenetheads.com</t>
  </si>
  <si>
    <t>zobair/tipu</t>
  </si>
  <si>
    <t>AS138336</t>
  </si>
  <si>
    <t>The Potato</t>
  </si>
  <si>
    <t>'+8801841503562</t>
  </si>
  <si>
    <t>info@the-potato.net</t>
  </si>
  <si>
    <t>AS136562</t>
  </si>
  <si>
    <t>The Winner IT</t>
  </si>
  <si>
    <t>'+8801617916193</t>
  </si>
  <si>
    <t>info@winneritbd.com</t>
  </si>
  <si>
    <t>AS139197</t>
  </si>
  <si>
    <t>Thunder Network</t>
  </si>
  <si>
    <t>'+8801772748866</t>
  </si>
  <si>
    <t>abuse@thundernetwork.net.bd</t>
  </si>
  <si>
    <t>info@thundernetwork.net.bd</t>
  </si>
  <si>
    <t>AS139857</t>
  </si>
  <si>
    <t>Tiger Global Network &amp; Communication</t>
  </si>
  <si>
    <t>'+8801819439329</t>
  </si>
  <si>
    <t>sarrowarhossain@gmail.com</t>
  </si>
  <si>
    <t>zobair/namul-express</t>
  </si>
  <si>
    <t>AS137934</t>
  </si>
  <si>
    <t>United Commercial Bank Limited</t>
  </si>
  <si>
    <t>'+88-02-55668070</t>
  </si>
  <si>
    <t>abuse@ucb.com.bd</t>
  </si>
  <si>
    <t>info@ucb.com.bd</t>
  </si>
  <si>
    <t>AS134790</t>
  </si>
  <si>
    <t>United International University</t>
  </si>
  <si>
    <t>'+8801716328756</t>
  </si>
  <si>
    <t>cits@uiu.ac.bd</t>
  </si>
  <si>
    <t>info@uiu.ac.bd</t>
  </si>
  <si>
    <t>AS58695</t>
  </si>
  <si>
    <t>United Nations Children's Fund (UNICEF)</t>
  </si>
  <si>
    <t>'+880-2-55668088</t>
  </si>
  <si>
    <t>'+88028852266</t>
  </si>
  <si>
    <t>frabby@unicef.org</t>
  </si>
  <si>
    <t>infobangladesh@unicef.org</t>
  </si>
  <si>
    <t>SIMON</t>
  </si>
  <si>
    <t>AS135045</t>
  </si>
  <si>
    <t>Unity Net</t>
  </si>
  <si>
    <t>'+8801715999699</t>
  </si>
  <si>
    <t>'+8801873512451</t>
  </si>
  <si>
    <t>admin@unitynet.org</t>
  </si>
  <si>
    <t>mirpurtech@gmail.com</t>
  </si>
  <si>
    <t>Should be SMALL</t>
  </si>
  <si>
    <t>AS138573</t>
  </si>
  <si>
    <t>University of Barisal</t>
  </si>
  <si>
    <t>'+880431-2177771-77</t>
  </si>
  <si>
    <t>director-it@bu.ac.bd</t>
  </si>
  <si>
    <t>mkhasan@bu.ac.bd</t>
  </si>
  <si>
    <t>AS137985</t>
  </si>
  <si>
    <t>UNLIMITED BROADBAND NETWORK</t>
  </si>
  <si>
    <t>'+8801876892937</t>
  </si>
  <si>
    <t>zakir@ubnbd.com</t>
  </si>
  <si>
    <t>AS137444</t>
  </si>
  <si>
    <t>Upstra Communication Ltd.</t>
  </si>
  <si>
    <t>'+88028622099</t>
  </si>
  <si>
    <t>abuse@upstra.com</t>
  </si>
  <si>
    <t>info@upstra.com</t>
  </si>
  <si>
    <t>AS136592</t>
  </si>
  <si>
    <t>Utah Knitting &amp; Dyeing Limited</t>
  </si>
  <si>
    <t>'+8801711524235</t>
  </si>
  <si>
    <t>it.system@utahgroup.net</t>
  </si>
  <si>
    <t>AS132340</t>
  </si>
  <si>
    <t>Venus Telecom Limited</t>
  </si>
  <si>
    <t>'+8801977140559</t>
  </si>
  <si>
    <t>tarik@venustelco.com</t>
  </si>
  <si>
    <t>AS135071</t>
  </si>
  <si>
    <t>VIDEO ELEPHANT</t>
  </si>
  <si>
    <t>'+8801678709300</t>
  </si>
  <si>
    <t>'+88029673481</t>
  </si>
  <si>
    <t>info@videoelephantbd.com</t>
  </si>
  <si>
    <t>AS139863</t>
  </si>
  <si>
    <t>VIP.com</t>
  </si>
  <si>
    <t>'+8801715150932</t>
  </si>
  <si>
    <t>ruhulaminkhan@vip-bd.net</t>
  </si>
  <si>
    <t>AS137077</t>
  </si>
  <si>
    <t>VU Mobile Limited</t>
  </si>
  <si>
    <t>'+8809610998951</t>
  </si>
  <si>
    <t>info@vumobile.biz</t>
  </si>
  <si>
    <t>it@vumobile.biz</t>
  </si>
  <si>
    <t xml:space="preserve"> </t>
  </si>
  <si>
    <t>AS135676</t>
  </si>
  <si>
    <t>W W W Computer</t>
  </si>
  <si>
    <t>'+8801614038789</t>
  </si>
  <si>
    <t>ahmedmithu@yahoo.com</t>
  </si>
  <si>
    <t>AS59209</t>
  </si>
  <si>
    <t>Walton Hi-Tech Industries Ltd.</t>
  </si>
  <si>
    <t>'+88 02 9571634-6</t>
  </si>
  <si>
    <t>'+8809606555555</t>
  </si>
  <si>
    <t>abuse@waltonbd.com</t>
  </si>
  <si>
    <t>AS139669</t>
  </si>
  <si>
    <t>Youngones (CEPZ) Ltd.</t>
  </si>
  <si>
    <t>'+8801713102102</t>
  </si>
  <si>
    <t>admin@youngonectg.com</t>
  </si>
  <si>
    <t>AS137823</t>
  </si>
  <si>
    <t>TechnoCore Bangladesh Ltd.</t>
  </si>
  <si>
    <t>AS140049</t>
  </si>
  <si>
    <t>TiT Security</t>
  </si>
  <si>
    <t>AS63526</t>
  </si>
  <si>
    <t>Habib Enterprise</t>
  </si>
  <si>
    <t>AS140076</t>
  </si>
  <si>
    <t>Mir internet</t>
  </si>
  <si>
    <t>Carnival Assure Limited</t>
  </si>
  <si>
    <t>AS140040</t>
  </si>
  <si>
    <t>SHILMANDI</t>
  </si>
  <si>
    <t>Chinmoy</t>
  </si>
  <si>
    <t>AS140073</t>
  </si>
  <si>
    <t>Faysal Mahmud</t>
  </si>
  <si>
    <t>zobair/rakib</t>
  </si>
  <si>
    <t>Fazle rabbi</t>
  </si>
  <si>
    <t>Sumon</t>
  </si>
  <si>
    <t>AS138042</t>
  </si>
  <si>
    <t>Runway Broadband</t>
  </si>
  <si>
    <t>AS140063</t>
  </si>
  <si>
    <t>Time technology</t>
  </si>
  <si>
    <t>AS140080</t>
  </si>
  <si>
    <t>A1 Cyberlink</t>
  </si>
  <si>
    <t>Nandi</t>
  </si>
  <si>
    <t>AS134529</t>
  </si>
  <si>
    <t>1asia</t>
  </si>
  <si>
    <t>AS140213</t>
  </si>
  <si>
    <t>Arpon Communication Limited</t>
  </si>
  <si>
    <t>Babir</t>
  </si>
  <si>
    <t>AS140053</t>
  </si>
  <si>
    <t>Friends Broadband Network Dinajpur</t>
  </si>
  <si>
    <t>AS139924</t>
  </si>
  <si>
    <t>Pipex Communication</t>
  </si>
  <si>
    <t>Phone No-4</t>
  </si>
  <si>
    <t>Email-5</t>
  </si>
  <si>
    <t>KAM</t>
  </si>
  <si>
    <t>AS137278</t>
  </si>
  <si>
    <t>SMALL</t>
  </si>
  <si>
    <t>1 Touch BD Online Ltd.</t>
  </si>
  <si>
    <t>'+8801670875215</t>
  </si>
  <si>
    <t>'+8801713408116</t>
  </si>
  <si>
    <t>apollo@1touchbdonline.com</t>
  </si>
  <si>
    <t>fahad@1touchbdonline.net</t>
  </si>
  <si>
    <t>info@1touchbdonline.net</t>
  </si>
  <si>
    <t>AS63957</t>
  </si>
  <si>
    <t>13 Online</t>
  </si>
  <si>
    <t>'+8801748914966</t>
  </si>
  <si>
    <t>'+88-01841-69-66-44</t>
  </si>
  <si>
    <t>info@13onlinebd.com</t>
  </si>
  <si>
    <t>naataibd@gmail.com</t>
  </si>
  <si>
    <t>Liton</t>
  </si>
  <si>
    <t>AS136445</t>
  </si>
  <si>
    <t>A-1 Dot Net</t>
  </si>
  <si>
    <t>'+8801912024016</t>
  </si>
  <si>
    <t>subahan@a-1dotnet.com</t>
  </si>
  <si>
    <t>bijoy</t>
  </si>
  <si>
    <t>AS59347</t>
  </si>
  <si>
    <t>Aalok IT Limited</t>
  </si>
  <si>
    <t>'+8801713015279</t>
  </si>
  <si>
    <t>'+8801726400800</t>
  </si>
  <si>
    <t>abuse@aalokit.net</t>
  </si>
  <si>
    <t>info@aalokit.net</t>
  </si>
  <si>
    <t>niamul@aalokit.net</t>
  </si>
  <si>
    <t>mithu</t>
  </si>
  <si>
    <t>AS59315</t>
  </si>
  <si>
    <t>aamra Infotainment Ltd.</t>
  </si>
  <si>
    <t>'+8801913397424</t>
  </si>
  <si>
    <t>pavel.hassan@aamra.com.bd</t>
  </si>
  <si>
    <t>AS59316</t>
  </si>
  <si>
    <t>aamra Outsourcing Ltd.</t>
  </si>
  <si>
    <t>'+8801713064539</t>
  </si>
  <si>
    <t>abuse.networks@aamra.com.bd</t>
  </si>
  <si>
    <t>robin@aamraoutsourcing.com</t>
  </si>
  <si>
    <t>AS58601</t>
  </si>
  <si>
    <t>Aamra technologies limited</t>
  </si>
  <si>
    <t>AS131278</t>
  </si>
  <si>
    <t>Abir Telecommunications Ltd</t>
  </si>
  <si>
    <t>'+8801711504516</t>
  </si>
  <si>
    <t>'+8801924400221</t>
  </si>
  <si>
    <t>ceo@abirtelecomiig.net</t>
  </si>
  <si>
    <t>cto@abirtelecomiig.net</t>
  </si>
  <si>
    <t>AS137514</t>
  </si>
  <si>
    <t>Abroad</t>
  </si>
  <si>
    <t>'+88015511000077</t>
  </si>
  <si>
    <t>abuse@abroad-bd.com</t>
  </si>
  <si>
    <t>info@abroad-bd.com</t>
  </si>
  <si>
    <t>AS137961</t>
  </si>
  <si>
    <t>Abuzz IT Limited</t>
  </si>
  <si>
    <t>'+8801612112112</t>
  </si>
  <si>
    <t>'+8801711277080</t>
  </si>
  <si>
    <t>info@abuzzit.net</t>
  </si>
  <si>
    <t>rob@abuzzit.net</t>
  </si>
  <si>
    <t>AS139270</t>
  </si>
  <si>
    <t>ACCESS COMMUNICATION</t>
  </si>
  <si>
    <t>'+8801782077291</t>
  </si>
  <si>
    <t>support@accesscommunicationbd.com</t>
  </si>
  <si>
    <t>AS58800</t>
  </si>
  <si>
    <t>ACE IT Networks Limited</t>
  </si>
  <si>
    <t>'+880-2-9841100</t>
  </si>
  <si>
    <t>abuse@ace.net.bd</t>
  </si>
  <si>
    <t>AS138600</t>
  </si>
  <si>
    <t>Achiever Broadband Internet</t>
  </si>
  <si>
    <t>'+8801626765576</t>
  </si>
  <si>
    <t>'+8801711061999</t>
  </si>
  <si>
    <t>info@abibd.com</t>
  </si>
  <si>
    <t>AS138541</t>
  </si>
  <si>
    <t>Active Multimedia</t>
  </si>
  <si>
    <t>'+88-01611960760</t>
  </si>
  <si>
    <t>alam@activembd.com</t>
  </si>
  <si>
    <t>info@activembd.com</t>
  </si>
  <si>
    <t>AS133468</t>
  </si>
  <si>
    <t>Active Network</t>
  </si>
  <si>
    <t>'+8801716226890</t>
  </si>
  <si>
    <t>info@activenetworkbd.com</t>
  </si>
  <si>
    <t>AS136438</t>
  </si>
  <si>
    <t>Adda Network</t>
  </si>
  <si>
    <t>'+8801611504098</t>
  </si>
  <si>
    <t>abuse@addanetwork.net</t>
  </si>
  <si>
    <t>AS137810</t>
  </si>
  <si>
    <t>Adel Online</t>
  </si>
  <si>
    <t>'+8801874050380</t>
  </si>
  <si>
    <t>abuse@adelonline.net</t>
  </si>
  <si>
    <t>info@adelonline.net</t>
  </si>
  <si>
    <t>obaidullah18@gmail.com</t>
  </si>
  <si>
    <t>AS137834</t>
  </si>
  <si>
    <t>Adel Online Technology</t>
  </si>
  <si>
    <t>'+8801625000033</t>
  </si>
  <si>
    <t>abuse@aotlbd.com</t>
  </si>
  <si>
    <t>info@aotlbd.com</t>
  </si>
  <si>
    <t>AS135435</t>
  </si>
  <si>
    <t>ADN Technologies Ltd.</t>
  </si>
  <si>
    <t>'+8801777770177</t>
  </si>
  <si>
    <t>muddin@adnsl.net</t>
  </si>
  <si>
    <t>AS38203</t>
  </si>
  <si>
    <t>ADN Telecom Ltd.</t>
  </si>
  <si>
    <t>'+8802 9841234-8</t>
  </si>
  <si>
    <t>'+88029841234-8</t>
  </si>
  <si>
    <t>abuse@adnsl.com</t>
  </si>
  <si>
    <t>AS138383</t>
  </si>
  <si>
    <t>Advance Communication Network Bangladesh</t>
  </si>
  <si>
    <t>'+8801766195090</t>
  </si>
  <si>
    <t>abuse@acnbd.com</t>
  </si>
  <si>
    <t>info@acnbd.com</t>
  </si>
  <si>
    <t>AS136461</t>
  </si>
  <si>
    <t>Advance Technology</t>
  </si>
  <si>
    <t>AS139276</t>
  </si>
  <si>
    <t>Aflah Communication</t>
  </si>
  <si>
    <t>'+880-174-9933335</t>
  </si>
  <si>
    <t>abuse@aflahcommunication.net</t>
  </si>
  <si>
    <t>info@aflahcommunication.net</t>
  </si>
  <si>
    <t>AS38071</t>
  </si>
  <si>
    <t>Aftab IT Limited</t>
  </si>
  <si>
    <t>'+880-2-9339945</t>
  </si>
  <si>
    <t>'+88029351993</t>
  </si>
  <si>
    <t>ismat@aitlbd.com</t>
  </si>
  <si>
    <t>jahirul@aitlbd.com</t>
  </si>
  <si>
    <t>technical@aitlbd.com</t>
  </si>
  <si>
    <t>Ismat</t>
  </si>
  <si>
    <t>AS137572</t>
  </si>
  <si>
    <t>AFTAB NAGAR ONLINE SERVICE (ANOS)</t>
  </si>
  <si>
    <t>'+8801917732400</t>
  </si>
  <si>
    <t>info@anosbd.com</t>
  </si>
  <si>
    <t>noc@anosbd.com</t>
  </si>
  <si>
    <t>AS38192</t>
  </si>
  <si>
    <t>Akceycom Limited</t>
  </si>
  <si>
    <t>'+880 288 20910</t>
  </si>
  <si>
    <t>'+88-02-8820910</t>
  </si>
  <si>
    <t>'+88-02-9861681</t>
  </si>
  <si>
    <t>dinesh@aknetbd.com</t>
  </si>
  <si>
    <t>hera@aknetbd.com</t>
  </si>
  <si>
    <t>shakil.rahim@aknetbd.com</t>
  </si>
  <si>
    <t>AS139029</t>
  </si>
  <si>
    <t>AKNetworks</t>
  </si>
  <si>
    <t>'+8801754092905</t>
  </si>
  <si>
    <t>aknetworks2015@gmail.com</t>
  </si>
  <si>
    <t>AS38030</t>
  </si>
  <si>
    <t>Alap Communication Ltd.</t>
  </si>
  <si>
    <t>'+88-02-9352541</t>
  </si>
  <si>
    <t>'+88-2-885-6203</t>
  </si>
  <si>
    <t>abuse@alapcom.com</t>
  </si>
  <si>
    <t>hostmaster@alapcom.com</t>
  </si>
  <si>
    <t>info@alapcom.com</t>
  </si>
  <si>
    <t>Nayan</t>
  </si>
  <si>
    <t>AS134798</t>
  </si>
  <si>
    <t>Alicon Network</t>
  </si>
  <si>
    <t>'+8801799188660</t>
  </si>
  <si>
    <t>info@aliconnet.com</t>
  </si>
  <si>
    <t>AS139858</t>
  </si>
  <si>
    <t>ALIFA CYBER CAFE</t>
  </si>
  <si>
    <t>'+8801912338924</t>
  </si>
  <si>
    <t>abuse@alifanet.com</t>
  </si>
  <si>
    <t>info@alifanet.com</t>
  </si>
  <si>
    <t>AS135308</t>
  </si>
  <si>
    <t>All Asia Link</t>
  </si>
  <si>
    <t>abuse@allasialink.com</t>
  </si>
  <si>
    <t>AS23729</t>
  </si>
  <si>
    <t>Alo Communications limited</t>
  </si>
  <si>
    <t>'+8809611666999</t>
  </si>
  <si>
    <t>info@alobd.com</t>
  </si>
  <si>
    <t>zaman@alobd.com</t>
  </si>
  <si>
    <t>progoti vai</t>
  </si>
  <si>
    <t>AS64074</t>
  </si>
  <si>
    <t>Alpha Broadway System</t>
  </si>
  <si>
    <t>'+8801673123466</t>
  </si>
  <si>
    <t>info@alphabroadway.com</t>
  </si>
  <si>
    <t>AS139771</t>
  </si>
  <si>
    <t>Alpha Network</t>
  </si>
  <si>
    <t>'+8801927000555</t>
  </si>
  <si>
    <t>admin@alphanetwork.com.bd</t>
  </si>
  <si>
    <t>info@alphanetwork.com.bd</t>
  </si>
  <si>
    <t>Miraaz</t>
  </si>
  <si>
    <t>AS139647</t>
  </si>
  <si>
    <t>Alpha Sattelite Network</t>
  </si>
  <si>
    <t>'+8801711189856</t>
  </si>
  <si>
    <t>admin@asn.net.bd</t>
  </si>
  <si>
    <t>sharifalpha6@gmail.com</t>
  </si>
  <si>
    <t>AS138612</t>
  </si>
  <si>
    <t>AMR NET</t>
  </si>
  <si>
    <t>'+8801818800171</t>
  </si>
  <si>
    <t>abuse@amrnetbd.com</t>
  </si>
  <si>
    <t>info@amrnetbd.com</t>
  </si>
  <si>
    <t>AS59203</t>
  </si>
  <si>
    <t>Angel Drops Ltd.</t>
  </si>
  <si>
    <t>'+8801841171243</t>
  </si>
  <si>
    <t>abuse@angeldropsltd.com</t>
  </si>
  <si>
    <t>AS135130</t>
  </si>
  <si>
    <t>Anik Computer &amp; Networking</t>
  </si>
  <si>
    <t>'+8801789429599</t>
  </si>
  <si>
    <t>bashir@aniknetwork.net</t>
  </si>
  <si>
    <t>AS132298</t>
  </si>
  <si>
    <t>Antaranga Dot Com Ltd</t>
  </si>
  <si>
    <t>'+88-01617555444</t>
  </si>
  <si>
    <t>info@antbd.net</t>
  </si>
  <si>
    <t>AS138584</t>
  </si>
  <si>
    <t>Antaranga Networks</t>
  </si>
  <si>
    <t>'+8801944111133</t>
  </si>
  <si>
    <t>abuse@antaranga.net</t>
  </si>
  <si>
    <t>mintu@antaranga.net</t>
  </si>
  <si>
    <t>AS59382</t>
  </si>
  <si>
    <t>Antaranga Properties Ltd</t>
  </si>
  <si>
    <t>'+880-1817-549695</t>
  </si>
  <si>
    <t>hassan@antbd.com</t>
  </si>
  <si>
    <t>AS132438</t>
  </si>
  <si>
    <t>APON IT</t>
  </si>
  <si>
    <t>'+88-019-8300-1213</t>
  </si>
  <si>
    <t>contact@aponit.com</t>
  </si>
  <si>
    <t>AS136275</t>
  </si>
  <si>
    <t>Apple Communication Ltd.</t>
  </si>
  <si>
    <t>'+8801920161616</t>
  </si>
  <si>
    <t>support@apple-communications.net</t>
  </si>
  <si>
    <t>tanvir@apple-communications.net</t>
  </si>
  <si>
    <t>mesbha</t>
  </si>
  <si>
    <t>AS137538</t>
  </si>
  <si>
    <t>Apple link</t>
  </si>
  <si>
    <t>'+8801714119973</t>
  </si>
  <si>
    <t>info@applelinkbd.com</t>
  </si>
  <si>
    <t>AS138575</t>
  </si>
  <si>
    <t>APPLE NET</t>
  </si>
  <si>
    <t>'+8801911183658</t>
  </si>
  <si>
    <t>suruzr@gmail.com</t>
  </si>
  <si>
    <t>AS134978</t>
  </si>
  <si>
    <t>Arin Telecom</t>
  </si>
  <si>
    <t>'+8801711560870</t>
  </si>
  <si>
    <t>'+8801842560870</t>
  </si>
  <si>
    <t>abuse@arintelecom.net</t>
  </si>
  <si>
    <t>AS138556</t>
  </si>
  <si>
    <t>Armour Technologies Ltd.</t>
  </si>
  <si>
    <t>'+8801993010101</t>
  </si>
  <si>
    <t>anis@armourtechnologies.net</t>
  </si>
  <si>
    <t>anisuzzkhan@gmail.com</t>
  </si>
  <si>
    <t>AS139604</t>
  </si>
  <si>
    <t>Arrow Net</t>
  </si>
  <si>
    <t>'+8801731524734</t>
  </si>
  <si>
    <t>arrownetsylhet@gmail.com</t>
  </si>
  <si>
    <t>AS139915</t>
  </si>
  <si>
    <t>ashanet bd</t>
  </si>
  <si>
    <t>'+8801923799513</t>
  </si>
  <si>
    <t>murad@ashanetbd.com</t>
  </si>
  <si>
    <t>AS136262</t>
  </si>
  <si>
    <t>Asia Pacific Communication Limited</t>
  </si>
  <si>
    <t>'+8801712011071</t>
  </si>
  <si>
    <t>khalid@apclbd.net</t>
  </si>
  <si>
    <t>zobair/khalid</t>
  </si>
  <si>
    <t>AS137023</t>
  </si>
  <si>
    <t>Asian city online bd ltd.</t>
  </si>
  <si>
    <t>'+8801625074630</t>
  </si>
  <si>
    <t>'+8801625074631</t>
  </si>
  <si>
    <t>info@asiancitybd.com</t>
  </si>
  <si>
    <t>support@asiancitybd.com</t>
  </si>
  <si>
    <t>AS138412</t>
  </si>
  <si>
    <t>Asian Communication</t>
  </si>
  <si>
    <t>'+8801674175594</t>
  </si>
  <si>
    <t>'+8801711853128</t>
  </si>
  <si>
    <t>liton@asiancommunicationbd.com</t>
  </si>
  <si>
    <t>support@asiancommunicationbd.com</t>
  </si>
  <si>
    <t>Piash</t>
  </si>
  <si>
    <t>AS137385</t>
  </si>
  <si>
    <t>Asian Network</t>
  </si>
  <si>
    <t>'+8801625526447</t>
  </si>
  <si>
    <t>'+8801978525669</t>
  </si>
  <si>
    <t>saddam@asiannetworkbd.net</t>
  </si>
  <si>
    <t>AS137485</t>
  </si>
  <si>
    <t>ATS Technology</t>
  </si>
  <si>
    <t>'+8801700833725</t>
  </si>
  <si>
    <t>atstechnologybd@gmail.com</t>
  </si>
  <si>
    <t>info@ats-bd.net</t>
  </si>
  <si>
    <t>AS45951</t>
  </si>
  <si>
    <t>Augere Wireless Broadband Bangladesh Limited</t>
  </si>
  <si>
    <t>'+88028812113</t>
  </si>
  <si>
    <t>'+880-2-8837456</t>
  </si>
  <si>
    <t>abuse@qubee.com.bd</t>
  </si>
  <si>
    <t>coreip@qubee.com.bd</t>
  </si>
  <si>
    <t>AS135020</t>
  </si>
  <si>
    <t>Aurora Technologies</t>
  </si>
  <si>
    <t>'+8801303041773</t>
  </si>
  <si>
    <t>'+8801923355731</t>
  </si>
  <si>
    <t>muhitulalkaisar@gmail.com</t>
  </si>
  <si>
    <t>sakimustafa@gmail.com</t>
  </si>
  <si>
    <t>AS131216</t>
  </si>
  <si>
    <t>Authentic Network</t>
  </si>
  <si>
    <t>'+8801683504616</t>
  </si>
  <si>
    <t>info@ansbd.net</t>
  </si>
  <si>
    <t>AS137432</t>
  </si>
  <si>
    <t>B.K.B Network</t>
  </si>
  <si>
    <t>'+8801716894041</t>
  </si>
  <si>
    <t>bkbnetwork09@gmail.com</t>
  </si>
  <si>
    <t>AS139716</t>
  </si>
  <si>
    <t>B.M IT and Cyber Place</t>
  </si>
  <si>
    <t>'+8801712912908</t>
  </si>
  <si>
    <t>bmit.cyberplace@gmail.com</t>
  </si>
  <si>
    <t>AS137974</t>
  </si>
  <si>
    <t>Bangabandhu Sheikh Mujibur Rahman Agricultural University</t>
  </si>
  <si>
    <t>'+8801743936055</t>
  </si>
  <si>
    <t>abuse@bsmrau.edu.bd</t>
  </si>
  <si>
    <t>info@bsmrau.edu.bd</t>
  </si>
  <si>
    <t>report@bsmrau.edu.bd</t>
  </si>
  <si>
    <t>AS45273</t>
  </si>
  <si>
    <t>Bangla Trac Communications Ltd.</t>
  </si>
  <si>
    <t>'+888-028-838001</t>
  </si>
  <si>
    <t>abedin65@yahoo.com</t>
  </si>
  <si>
    <t>noc@btraccl.com</t>
  </si>
  <si>
    <t>AS132365</t>
  </si>
  <si>
    <t>Bangladesh Agricultural University</t>
  </si>
  <si>
    <t>'+8801718353743</t>
  </si>
  <si>
    <t>'+8809167401-6</t>
  </si>
  <si>
    <t>ictcell@bau.edu.bd</t>
  </si>
  <si>
    <t>AS63932</t>
  </si>
  <si>
    <t>Bangladesh Computer Council</t>
  </si>
  <si>
    <t>'+88028144046</t>
  </si>
  <si>
    <t>info@bcc.gov.bd</t>
  </si>
  <si>
    <t>tarique.barkatullah@bcc.net.bd</t>
  </si>
  <si>
    <t>AS137833</t>
  </si>
  <si>
    <t>Bangladesh Domestic Data Service Limited</t>
  </si>
  <si>
    <t>'+8801913027768</t>
  </si>
  <si>
    <t>info@bddsl.com.bd</t>
  </si>
  <si>
    <t>AS133738</t>
  </si>
  <si>
    <t>Bangladesh Open University</t>
  </si>
  <si>
    <t>'+88-02-9291120</t>
  </si>
  <si>
    <t>asacomp@bou.edu.bd</t>
  </si>
  <si>
    <t>nasar@bou.edu.bd</t>
  </si>
  <si>
    <t>Momin ?</t>
  </si>
  <si>
    <t>AS63961</t>
  </si>
  <si>
    <t>Bangladesh Research and Education Network (BdREN)</t>
  </si>
  <si>
    <t>'+88028181321</t>
  </si>
  <si>
    <t>'+8809612223736</t>
  </si>
  <si>
    <t>admin@bdren.net.bd</t>
  </si>
  <si>
    <t>helpdesk@bdren.net.bd</t>
  </si>
  <si>
    <t>AS132602</t>
  </si>
  <si>
    <t>Bangladesh Submarine Cable Company Limited (BSCCL)</t>
  </si>
  <si>
    <t>'+880-2-8879195</t>
  </si>
  <si>
    <t>support.iig@bsccl.com</t>
  </si>
  <si>
    <t>Wahhab</t>
  </si>
  <si>
    <t>AS136901</t>
  </si>
  <si>
    <t>Bangladesh Telecommunication Regulatory Commission (BTRC)</t>
  </si>
  <si>
    <t>'+88029611111</t>
  </si>
  <si>
    <t>chairman@btrc.gov.bd</t>
  </si>
  <si>
    <t>it@btrc.gov.bd</t>
  </si>
  <si>
    <t>mahmud@btrc.gov.bd</t>
  </si>
  <si>
    <t>Mahmud</t>
  </si>
  <si>
    <t>AS45245</t>
  </si>
  <si>
    <t>Banglalink GSM</t>
  </si>
  <si>
    <t>'+880-1962424211</t>
  </si>
  <si>
    <t>'+88028827265</t>
  </si>
  <si>
    <t>psplanning@banglalink.net</t>
  </si>
  <si>
    <t>psplanning@banglalinkgsm.com</t>
  </si>
  <si>
    <t>AS64052</t>
  </si>
  <si>
    <t>Bani Networks LTD</t>
  </si>
  <si>
    <t>'+8801625411662</t>
  </si>
  <si>
    <t>abuse@baninetworks.com</t>
  </si>
  <si>
    <t>muktadirbillah24@gmail.com</t>
  </si>
  <si>
    <t>AS58668</t>
  </si>
  <si>
    <t>BD Link Communication Ltd</t>
  </si>
  <si>
    <t>info@bdlink.com.bd</t>
  </si>
  <si>
    <t>jahangir.hossain@bdlink.com.bd</t>
  </si>
  <si>
    <t>mokhlesur.rahman@bdlink.com.bd</t>
  </si>
  <si>
    <t>Sadia</t>
  </si>
  <si>
    <t>AS136433</t>
  </si>
  <si>
    <t>BD Solution Online</t>
  </si>
  <si>
    <t>'+8801713122547</t>
  </si>
  <si>
    <t>abuse@bdsolutiononline.com</t>
  </si>
  <si>
    <t>info@businesszone.com.bd</t>
  </si>
  <si>
    <t>AS138382</t>
  </si>
  <si>
    <t>Begum Rokeya University, Rangpur</t>
  </si>
  <si>
    <t>'+880521-59305</t>
  </si>
  <si>
    <t>abuse@brur.ac.bd</t>
  </si>
  <si>
    <t>info@brur.ac.bd</t>
  </si>
  <si>
    <t>AS138198</t>
  </si>
  <si>
    <t>Bengal Broadband Limited</t>
  </si>
  <si>
    <t>'+880258811792</t>
  </si>
  <si>
    <t>abuse@bbl.net.bd</t>
  </si>
  <si>
    <t>info@bbl.net.bd</t>
  </si>
  <si>
    <t>Kawser</t>
  </si>
  <si>
    <t>AS38256</t>
  </si>
  <si>
    <t>Bengal Group Ltd.</t>
  </si>
  <si>
    <t>'+880-2-985-7808</t>
  </si>
  <si>
    <t>noc@prisma.net.bd</t>
  </si>
  <si>
    <t>Will Be casted On site</t>
  </si>
  <si>
    <t>AS24556</t>
  </si>
  <si>
    <t>Bijoy Online</t>
  </si>
  <si>
    <t>'+88-09611686104</t>
  </si>
  <si>
    <t>'+882-882-0301</t>
  </si>
  <si>
    <t>abuse@bijoy.net</t>
  </si>
  <si>
    <t>info@bijoy.net</t>
  </si>
  <si>
    <t>nawshad@bijoy.net</t>
  </si>
  <si>
    <t>Jahangir</t>
  </si>
  <si>
    <t>AS138454</t>
  </si>
  <si>
    <t>Bikrampur global network</t>
  </si>
  <si>
    <t>'+880001678800668</t>
  </si>
  <si>
    <t>admin@bikrampurglobalnetwork.com</t>
  </si>
  <si>
    <t>rajon_zaman@hotmail.com</t>
  </si>
  <si>
    <t>AS138403</t>
  </si>
  <si>
    <t>Bismilla Enterprise</t>
  </si>
  <si>
    <t>'+880-1850-524141</t>
  </si>
  <si>
    <t>info.beisp@gmail.com</t>
  </si>
  <si>
    <t>AS139755</t>
  </si>
  <si>
    <t>BISMILLAH TELECOM</t>
  </si>
  <si>
    <t>'+8801911777487</t>
  </si>
  <si>
    <t>bismillahtelecomnet10@gmail.com</t>
  </si>
  <si>
    <t>tohidur_chowdhury@yahoo.com</t>
  </si>
  <si>
    <t>zobair/aminul-ssdt</t>
  </si>
  <si>
    <t>AS135346</t>
  </si>
  <si>
    <t>Bismillah Telecom Service</t>
  </si>
  <si>
    <t>'+8801618908070</t>
  </si>
  <si>
    <t>'+8801711056495</t>
  </si>
  <si>
    <t>kaosarahmed85@gmail.com</t>
  </si>
  <si>
    <t>topu@bismillahwireless.com</t>
  </si>
  <si>
    <t>AS133547</t>
  </si>
  <si>
    <t>Bit Net Technology</t>
  </si>
  <si>
    <t>'+8801717700729</t>
  </si>
  <si>
    <t>muttakin@bitnetbd.com</t>
  </si>
  <si>
    <t>AS134180</t>
  </si>
  <si>
    <t>BRISK SYSTEMS</t>
  </si>
  <si>
    <t>'+8801790538991</t>
  </si>
  <si>
    <t>'+880790538991</t>
  </si>
  <si>
    <t>sharif@brisksys.com</t>
  </si>
  <si>
    <t>AS138581</t>
  </si>
  <si>
    <t>Britto Network</t>
  </si>
  <si>
    <t>'+8801820837497</t>
  </si>
  <si>
    <t>abuse@brittonetwork.net</t>
  </si>
  <si>
    <t>info@brittonetwork.net</t>
  </si>
  <si>
    <t>AS38200</t>
  </si>
  <si>
    <t>BTS Communications (BD) Ltd</t>
  </si>
  <si>
    <t>'+8801713002814</t>
  </si>
  <si>
    <t>'+8801755631841</t>
  </si>
  <si>
    <t>cnoc@ubernet.com.bd</t>
  </si>
  <si>
    <t>info@mirnet.com.bd</t>
  </si>
  <si>
    <t>info@ubernet.com.bd</t>
  </si>
  <si>
    <t>AS133374</t>
  </si>
  <si>
    <t>BUCT Communication</t>
  </si>
  <si>
    <t>'+880-2-8153246</t>
  </si>
  <si>
    <t>admin@buctbd.com</t>
  </si>
  <si>
    <t>AS133410</t>
  </si>
  <si>
    <t>Business Zone Limited</t>
  </si>
  <si>
    <t>abuse@businesszone.com.bd</t>
  </si>
  <si>
    <t>AS139041</t>
  </si>
  <si>
    <t>CAFE-7040</t>
  </si>
  <si>
    <t>'+8801820555656</t>
  </si>
  <si>
    <t>info@cafe7040.com</t>
  </si>
  <si>
    <t>support@cafe7040.com</t>
  </si>
  <si>
    <t>AS58912</t>
  </si>
  <si>
    <t>Chittagong Telecom Services Limited</t>
  </si>
  <si>
    <t>'+88 031 710354</t>
  </si>
  <si>
    <t>'+88-031-710354</t>
  </si>
  <si>
    <t>anwar@ctgtel.net</t>
  </si>
  <si>
    <t>info@ctgtel.net</t>
  </si>
  <si>
    <t>AS138522</t>
  </si>
  <si>
    <t>Chocolate Broadband</t>
  </si>
  <si>
    <t>'+8801966089353</t>
  </si>
  <si>
    <t>admin@chocolatebroadband.com</t>
  </si>
  <si>
    <t>info@chocolatebroadband.com</t>
  </si>
  <si>
    <t>AS134371</t>
  </si>
  <si>
    <t>CIRCLE NETWORK</t>
  </si>
  <si>
    <t>'+8801777786566</t>
  </si>
  <si>
    <t>mahbub@circlenetworkbd.net</t>
  </si>
  <si>
    <t>AS137464</t>
  </si>
  <si>
    <t>City Computer</t>
  </si>
  <si>
    <t>'+8801711183587</t>
  </si>
  <si>
    <t>admin@citycomputers.com.bd</t>
  </si>
  <si>
    <t>info@citycomputers.com.bd</t>
  </si>
  <si>
    <t>AS138418</t>
  </si>
  <si>
    <t>City Link Communication</t>
  </si>
  <si>
    <t>'+8801674011809</t>
  </si>
  <si>
    <t>tarikhasan@citylink.net.bd</t>
  </si>
  <si>
    <t>AS138621</t>
  </si>
  <si>
    <t>City Net Communication</t>
  </si>
  <si>
    <t>'+88-01911-266-599</t>
  </si>
  <si>
    <t>administrator_nasir@citynet.live</t>
  </si>
  <si>
    <t>info@citynet.live</t>
  </si>
  <si>
    <t>AS136224</t>
  </si>
  <si>
    <t>City Online Ltd.</t>
  </si>
  <si>
    <t>'+8801855989100</t>
  </si>
  <si>
    <t>abuse@cityonlinebd.net</t>
  </si>
  <si>
    <t>AS134990</t>
  </si>
  <si>
    <t>CITYCOM NETWORK</t>
  </si>
  <si>
    <t>'+88-02-7275063</t>
  </si>
  <si>
    <t>citycom@citycomnetwork.com</t>
  </si>
  <si>
    <t>info@citycomnetwork.com</t>
  </si>
  <si>
    <t>AS137049</t>
  </si>
  <si>
    <t>CloudWell Limited</t>
  </si>
  <si>
    <t>'+8801711594659</t>
  </si>
  <si>
    <t>tech@cloudwell.co</t>
  </si>
  <si>
    <t xml:space="preserve">Anis </t>
  </si>
  <si>
    <t>AS139030</t>
  </si>
  <si>
    <t>Cnet Communication</t>
  </si>
  <si>
    <t>'+8801670904603</t>
  </si>
  <si>
    <t>noc@cnetcomm.net</t>
  </si>
  <si>
    <t>shafiqul@cnetcomm.net</t>
  </si>
  <si>
    <t>AS134813</t>
  </si>
  <si>
    <t>Code Arrow Ltd</t>
  </si>
  <si>
    <t>'+8801849444555</t>
  </si>
  <si>
    <t>maruf@codearrow.com</t>
  </si>
  <si>
    <t>AS138601</t>
  </si>
  <si>
    <t>Coloasia Limited</t>
  </si>
  <si>
    <t>'+8809601501500</t>
  </si>
  <si>
    <t>datacomteam@coloasiabd.com</t>
  </si>
  <si>
    <t>sarowar@coloasiabd.com</t>
  </si>
  <si>
    <t>AS138594</t>
  </si>
  <si>
    <t>CoLoCity Ltd</t>
  </si>
  <si>
    <t>'+88029890017</t>
  </si>
  <si>
    <t>apnic@colocity.com.bd</t>
  </si>
  <si>
    <t>emaad.ispahani@colocity.com.bd</t>
  </si>
  <si>
    <t>AS132622</t>
  </si>
  <si>
    <t>Combined Soft</t>
  </si>
  <si>
    <t>'+8801932225555</t>
  </si>
  <si>
    <t>AS133443</t>
  </si>
  <si>
    <t>Comilla Online</t>
  </si>
  <si>
    <t>'+8801730073902</t>
  </si>
  <si>
    <t>info@comillaonline.com</t>
  </si>
  <si>
    <t>shazzad@comillaonline.com</t>
  </si>
  <si>
    <t>AS135416</t>
  </si>
  <si>
    <t>Confidence Electric Ltd.</t>
  </si>
  <si>
    <t>'+88029820310</t>
  </si>
  <si>
    <t>a.rahman@confidencegroup.com.bd</t>
  </si>
  <si>
    <t>atiqur.rahman@cg-bd.com</t>
  </si>
  <si>
    <t>AS137942</t>
  </si>
  <si>
    <t>Confidence Power Holdings Limited</t>
  </si>
  <si>
    <t>'+8801755633757</t>
  </si>
  <si>
    <t>arafat.kazi@cg-bd.com</t>
  </si>
  <si>
    <t>sharif.tanvir@cg-bd.com</t>
  </si>
  <si>
    <t>shuvajyoti.acharjee@cg-bd.com</t>
  </si>
  <si>
    <t>AS24481</t>
  </si>
  <si>
    <t>ConnectBD Ltd.</t>
  </si>
  <si>
    <t>'+880171562071</t>
  </si>
  <si>
    <t>'+880-2-8816492</t>
  </si>
  <si>
    <t>shahadat@connectbd.com</t>
  </si>
  <si>
    <t>Shahadat</t>
  </si>
  <si>
    <t>AS137817</t>
  </si>
  <si>
    <t>Coronet Corporation Limited</t>
  </si>
  <si>
    <t>'+8801713039418</t>
  </si>
  <si>
    <t>info@coronetbdiig.com</t>
  </si>
  <si>
    <t>support@coronetbdiig.com</t>
  </si>
  <si>
    <t>AS136759</t>
  </si>
  <si>
    <t>Cosmopolitan Communications Limited</t>
  </si>
  <si>
    <t>'+880255011874</t>
  </si>
  <si>
    <t>'+8809678777725</t>
  </si>
  <si>
    <t>tech@cosmocom.net</t>
  </si>
  <si>
    <t>AS137224</t>
  </si>
  <si>
    <t>CPM Blue Online(Pvt)Ltd.</t>
  </si>
  <si>
    <t>'+8801818388384</t>
  </si>
  <si>
    <t>gazi.cpmblue@gmail.com</t>
  </si>
  <si>
    <t>AS138023</t>
  </si>
  <si>
    <t>Creation Online</t>
  </si>
  <si>
    <t>'+88016230-59938</t>
  </si>
  <si>
    <t>admin@creationonlinebd.com</t>
  </si>
  <si>
    <t>info@creationonlinebd.com</t>
  </si>
  <si>
    <t>support@masksystem.com</t>
  </si>
  <si>
    <t>AS136214</t>
  </si>
  <si>
    <t>Creativa IT</t>
  </si>
  <si>
    <t>'+8801712145218</t>
  </si>
  <si>
    <t>info@creativa.asia</t>
  </si>
  <si>
    <t>AS137223</t>
  </si>
  <si>
    <t>Creative Bangladesh</t>
  </si>
  <si>
    <t>'+8801988886306</t>
  </si>
  <si>
    <t>abuse1@crbd.net</t>
  </si>
  <si>
    <t>info1@crbd.net</t>
  </si>
  <si>
    <t>AS139793</t>
  </si>
  <si>
    <t>Crystal International</t>
  </si>
  <si>
    <t>'+8801975685383</t>
  </si>
  <si>
    <t>support@crystalintbd.com</t>
  </si>
  <si>
    <t>AS138338</t>
  </si>
  <si>
    <t>CTG.NET</t>
  </si>
  <si>
    <t>'+8801790009348</t>
  </si>
  <si>
    <t>ctgnetinc@gmail.com</t>
  </si>
  <si>
    <t>info@ctgnet.net.bd</t>
  </si>
  <si>
    <t>AS135353</t>
  </si>
  <si>
    <t>Cue Club Technology</t>
  </si>
  <si>
    <t>'+8801713033502</t>
  </si>
  <si>
    <t>haider13d@cueclub.com.bd</t>
  </si>
  <si>
    <t>AS139812</t>
  </si>
  <si>
    <t>Cyber Cloud Limited</t>
  </si>
  <si>
    <t>'+8801713030203</t>
  </si>
  <si>
    <t>info@cybercloud.com.bd</t>
  </si>
  <si>
    <t>AS137585</t>
  </si>
  <si>
    <t>Cyber Link Computer</t>
  </si>
  <si>
    <t>'+8801611115539</t>
  </si>
  <si>
    <t>abuse@clcbd.net</t>
  </si>
  <si>
    <t>info@clcbd.net</t>
  </si>
  <si>
    <t>AS138343</t>
  </si>
  <si>
    <t>Cyber Net Communications</t>
  </si>
  <si>
    <t>'+8801678124426</t>
  </si>
  <si>
    <t>info@cybernetcommunications.net</t>
  </si>
  <si>
    <t>AS139338</t>
  </si>
  <si>
    <t>Cyber Planet</t>
  </si>
  <si>
    <t>'+8801712423822</t>
  </si>
  <si>
    <t>shakil@cyberplanetbd.com</t>
  </si>
  <si>
    <t>AS136176</t>
  </si>
  <si>
    <t>Cyber Solutions BD</t>
  </si>
  <si>
    <t>'+8801612859201</t>
  </si>
  <si>
    <t>abuse@cybersolutionsbd.com</t>
  </si>
  <si>
    <t>isp@cybersolutionsbd.com</t>
  </si>
  <si>
    <t>AS64018</t>
  </si>
  <si>
    <t>Cyber Way Technology</t>
  </si>
  <si>
    <t>'+88-018-66969378</t>
  </si>
  <si>
    <t>cyberwaytechnology@yahoo.com</t>
  </si>
  <si>
    <t>AS58599</t>
  </si>
  <si>
    <t>Cybergate Limited</t>
  </si>
  <si>
    <t>'+88-02-55045444</t>
  </si>
  <si>
    <t>'+88-02-9894500</t>
  </si>
  <si>
    <t>iig@cybergate.com.bd</t>
  </si>
  <si>
    <t>rashed.amin@cybergate.com.bd</t>
  </si>
  <si>
    <t>AS138659</t>
  </si>
  <si>
    <t>Cyberlink Online</t>
  </si>
  <si>
    <t>'+88028900664</t>
  </si>
  <si>
    <t>info@cyberlinkonline.net</t>
  </si>
  <si>
    <t>zobair-rakib aamar</t>
  </si>
  <si>
    <t>AS137501</t>
  </si>
  <si>
    <t>D MONEY BANGLADESH LIMITED</t>
  </si>
  <si>
    <t>'+8801713041473</t>
  </si>
  <si>
    <t>info@dmoney.com.bd</t>
  </si>
  <si>
    <t>AS134108</t>
  </si>
  <si>
    <t>dA Tomato (Pvt.) Ltd.</t>
  </si>
  <si>
    <t>'+88 031 2521814</t>
  </si>
  <si>
    <t>'+8801733343333</t>
  </si>
  <si>
    <t>abuse@reddataltd.com</t>
  </si>
  <si>
    <t>gmops@reddataltd.com</t>
  </si>
  <si>
    <t>support@datomato.com</t>
  </si>
  <si>
    <t>AS134135</t>
  </si>
  <si>
    <t>'+8801733343334</t>
  </si>
  <si>
    <t>admin@ub3r.host</t>
  </si>
  <si>
    <t>AS58768</t>
  </si>
  <si>
    <t>Daffodil Online Ltd.</t>
  </si>
  <si>
    <t>'+88 02 9143258-9</t>
  </si>
  <si>
    <t>'+880-2-9143258</t>
  </si>
  <si>
    <t>'+88-02-9143258</t>
  </si>
  <si>
    <t>ceo@daffodilnet.com</t>
  </si>
  <si>
    <t>info@daffodilnet.com</t>
  </si>
  <si>
    <t>kazi@daffodilnet.com</t>
  </si>
  <si>
    <t>mafiz@daffodilnet.com</t>
  </si>
  <si>
    <t>Polash</t>
  </si>
  <si>
    <t>AS136150</t>
  </si>
  <si>
    <t>DFN Media</t>
  </si>
  <si>
    <t>'+8801866975626</t>
  </si>
  <si>
    <t>technical@dfnmediabd.com</t>
  </si>
  <si>
    <t>AS137565</t>
  </si>
  <si>
    <t>Dhaka Communications</t>
  </si>
  <si>
    <t>'+88029894864</t>
  </si>
  <si>
    <t>info@dhakacommunications.com</t>
  </si>
  <si>
    <t>AS58736</t>
  </si>
  <si>
    <t>Dhaka Fiber Link Ltd.</t>
  </si>
  <si>
    <t>'+88028825727</t>
  </si>
  <si>
    <t>imran@dhakafiber.net</t>
  </si>
  <si>
    <t>jamal@dhakafiber.net</t>
  </si>
  <si>
    <t>AS55492</t>
  </si>
  <si>
    <t>Dhaka Fiber Net Ltd</t>
  </si>
  <si>
    <t>'+8801915143143</t>
  </si>
  <si>
    <t>'+88028141336</t>
  </si>
  <si>
    <t>akash@dfnbd.net</t>
  </si>
  <si>
    <t>info@dfnbd.net</t>
  </si>
  <si>
    <t>AS135578</t>
  </si>
  <si>
    <t>Dhaka Information Technology</t>
  </si>
  <si>
    <t>'+8801799793313</t>
  </si>
  <si>
    <t>abuse@ditbd.net</t>
  </si>
  <si>
    <t>AS131464</t>
  </si>
  <si>
    <t>Digi Jadoo Broadband Ltd</t>
  </si>
  <si>
    <t>'+8801730344448</t>
  </si>
  <si>
    <t>noc@digijadoo.com</t>
  </si>
  <si>
    <t>simon</t>
  </si>
  <si>
    <t>AS139854</t>
  </si>
  <si>
    <t>Digi Net</t>
  </si>
  <si>
    <t>'+8801817798381</t>
  </si>
  <si>
    <t>sobuj.cse.feni@gmail.com</t>
  </si>
  <si>
    <t>system@diginet-bd.com</t>
  </si>
  <si>
    <t>Sanjay/Zobair</t>
  </si>
  <si>
    <t>AS55828</t>
  </si>
  <si>
    <t>Drik ICT Ltd</t>
  </si>
  <si>
    <t>'+880 1819 212 555</t>
  </si>
  <si>
    <t>'+880-1819-212-555</t>
  </si>
  <si>
    <t>abuse@drikict.net</t>
  </si>
  <si>
    <t>apnic@drikict.net</t>
  </si>
  <si>
    <t>smaltaf@drikict.net</t>
  </si>
  <si>
    <t>Altaf Bhai</t>
  </si>
  <si>
    <t>AS58813</t>
  </si>
  <si>
    <t>Dtech Limited</t>
  </si>
  <si>
    <t>'+8801715959805</t>
  </si>
  <si>
    <t>dtechonlineltd@gmail.com</t>
  </si>
  <si>
    <t>AS132817</t>
  </si>
  <si>
    <t>DZCRD Networks Ltd</t>
  </si>
  <si>
    <t>'+8809611888693</t>
  </si>
  <si>
    <t>abuse@dzcrd.com</t>
  </si>
  <si>
    <t>hostmaster@dzcrd.com</t>
  </si>
  <si>
    <t>Moin vai</t>
  </si>
  <si>
    <t>AS137505</t>
  </si>
  <si>
    <t>e-cell</t>
  </si>
  <si>
    <t>'+8801712821001</t>
  </si>
  <si>
    <t>admin@e-cellbd.com</t>
  </si>
  <si>
    <t>report@e-cellbd.com</t>
  </si>
  <si>
    <t>AS138171</t>
  </si>
  <si>
    <t>E-Village</t>
  </si>
  <si>
    <t>'+8801670460095</t>
  </si>
  <si>
    <t>admin@evillagectg.com</t>
  </si>
  <si>
    <t>info@evillagectg.com</t>
  </si>
  <si>
    <t>AS139036</t>
  </si>
  <si>
    <t>Edge Speed</t>
  </si>
  <si>
    <t>'+880-1711-166-566</t>
  </si>
  <si>
    <t>info@edgespeedbd.com</t>
  </si>
  <si>
    <t>salauddin44000@gmail.com</t>
  </si>
  <si>
    <t>AS136276</t>
  </si>
  <si>
    <t>EIRTEL Services</t>
  </si>
  <si>
    <t>'+8801933394441</t>
  </si>
  <si>
    <t>info@eirtelservices.com</t>
  </si>
  <si>
    <t>support@eirtelservices.com</t>
  </si>
  <si>
    <t>AS131183</t>
  </si>
  <si>
    <t>Empowering Net (epnet)</t>
  </si>
  <si>
    <t>'+8801615000466</t>
  </si>
  <si>
    <t>admin@epnetbd.com</t>
  </si>
  <si>
    <t>info@epnetbd.com</t>
  </si>
  <si>
    <t>AS134106</t>
  </si>
  <si>
    <t>Enjoy Network</t>
  </si>
  <si>
    <t>'+8801712231361</t>
  </si>
  <si>
    <t>info@enjoy.net.bd</t>
  </si>
  <si>
    <t>syedrepon@gmail.com</t>
  </si>
  <si>
    <t>AS137873</t>
  </si>
  <si>
    <t>Enterprise Secured Wireless</t>
  </si>
  <si>
    <t>'+88029843692</t>
  </si>
  <si>
    <t>comptech8@yahoo.com</t>
  </si>
  <si>
    <t>AS136426</t>
  </si>
  <si>
    <t>Epic Garments Manufacturing Co. Ltd</t>
  </si>
  <si>
    <t>'+8801730043700</t>
  </si>
  <si>
    <t>ImamH@epicbd.com</t>
  </si>
  <si>
    <t>IT.Infra@epicbd.com</t>
  </si>
  <si>
    <t>bdhub zaman</t>
  </si>
  <si>
    <t>AS136211</t>
  </si>
  <si>
    <t>Epyllion Knitwears Ltd.</t>
  </si>
  <si>
    <t>'+8801730373787</t>
  </si>
  <si>
    <t>rumman@epylliongroup.com</t>
  </si>
  <si>
    <t>AS58616</t>
  </si>
  <si>
    <t>Equitel Communication Ltd.</t>
  </si>
  <si>
    <t>'+8801730057503</t>
  </si>
  <si>
    <t>'+88028834001-4</t>
  </si>
  <si>
    <t>ahsah.habib@equitel.com.bd</t>
  </si>
  <si>
    <t>support@equitel.com.bd</t>
  </si>
  <si>
    <t>AS138325</t>
  </si>
  <si>
    <t>Ether Link</t>
  </si>
  <si>
    <t>'+8801939904271</t>
  </si>
  <si>
    <t>nomansarker@etherlinkbd.com</t>
  </si>
  <si>
    <t>AS139667</t>
  </si>
  <si>
    <t>Ether Techonology Network</t>
  </si>
  <si>
    <t>'+8801748938343</t>
  </si>
  <si>
    <t>'+8809617002015</t>
  </si>
  <si>
    <t>noc@etnbd.com</t>
  </si>
  <si>
    <t>rashidul@etnbd.com</t>
  </si>
  <si>
    <t>AS64043</t>
  </si>
  <si>
    <t>EUROtelbd Online Ltd.</t>
  </si>
  <si>
    <t>'+88-01611040500</t>
  </si>
  <si>
    <t>'+8801711548437</t>
  </si>
  <si>
    <t>info@eurotelbd.com</t>
  </si>
  <si>
    <t>smzakir791@gmail.com</t>
  </si>
  <si>
    <t>Bashar</t>
  </si>
  <si>
    <t>AS134723</t>
  </si>
  <si>
    <t>Evergreen Online Ltd.</t>
  </si>
  <si>
    <t>'+8801616880101</t>
  </si>
  <si>
    <t>'+8801713400711</t>
  </si>
  <si>
    <t>info@eolbd.com</t>
  </si>
  <si>
    <t>syncsystem.isp@gmail.com</t>
  </si>
  <si>
    <t>tanmoymak@gmail.com</t>
  </si>
  <si>
    <t>AS64072</t>
  </si>
  <si>
    <t>EVOLUTION NET</t>
  </si>
  <si>
    <t>'+88-01715999699</t>
  </si>
  <si>
    <t>AS139016</t>
  </si>
  <si>
    <t>ExonHost</t>
  </si>
  <si>
    <t>'+8801978992200</t>
  </si>
  <si>
    <t>abuse@exonhost.com</t>
  </si>
  <si>
    <t>saleh@exonhost.com</t>
  </si>
  <si>
    <t>AS133954</t>
  </si>
  <si>
    <t>Exord Online Ltd</t>
  </si>
  <si>
    <t>'+8801197207204</t>
  </si>
  <si>
    <t>'+8801723448866</t>
  </si>
  <si>
    <t>support@exordonline.com</t>
  </si>
  <si>
    <t>AS136395</t>
  </si>
  <si>
    <t>Expert Online</t>
  </si>
  <si>
    <t>'+8801615818711</t>
  </si>
  <si>
    <t>mokabbir@expertonlinebd.net</t>
  </si>
  <si>
    <t>AS135527</t>
  </si>
  <si>
    <t>Explore Online</t>
  </si>
  <si>
    <t>'+8801990009999</t>
  </si>
  <si>
    <t>'+88-01990009999</t>
  </si>
  <si>
    <t>abuse@exploreonlinebd.net</t>
  </si>
  <si>
    <t>shoabe@exploreonlinebd.net</t>
  </si>
  <si>
    <t>AS132489</t>
  </si>
  <si>
    <t>Extreme Net</t>
  </si>
  <si>
    <t>'+88-01552358077</t>
  </si>
  <si>
    <t>'+88-01891966866</t>
  </si>
  <si>
    <t>AS137515</t>
  </si>
  <si>
    <t>F.R.Communication</t>
  </si>
  <si>
    <t>'+8801705460860</t>
  </si>
  <si>
    <t>admin@frcbd.xyz</t>
  </si>
  <si>
    <t>info@frcbd.xyz</t>
  </si>
  <si>
    <t>AS138664</t>
  </si>
  <si>
    <t>Fair Computer</t>
  </si>
  <si>
    <t>'+8801818005808</t>
  </si>
  <si>
    <t>abuse@faircomputer.net</t>
  </si>
  <si>
    <t>info@faircomputer.net</t>
  </si>
  <si>
    <t>AS136482</t>
  </si>
  <si>
    <t>Fair Net</t>
  </si>
  <si>
    <t>'+8801911389911</t>
  </si>
  <si>
    <t>info@fairnetbd.com</t>
  </si>
  <si>
    <t>AS138320</t>
  </si>
  <si>
    <t>Falcon Link</t>
  </si>
  <si>
    <t>'+8801716109545</t>
  </si>
  <si>
    <t>admin@falconlink.net.bd</t>
  </si>
  <si>
    <t>info@falconlink.net.bd</t>
  </si>
  <si>
    <t>AS137020</t>
  </si>
  <si>
    <t>'+8801621409998</t>
  </si>
  <si>
    <t>'+8801866663100</t>
  </si>
  <si>
    <t>fastcybernetwork@gmail.com</t>
  </si>
  <si>
    <t>AS136248</t>
  </si>
  <si>
    <t>FAST NET BD</t>
  </si>
  <si>
    <t>'+8801823060640</t>
  </si>
  <si>
    <t>abuse@fastnetbd.com</t>
  </si>
  <si>
    <t>AS138638</t>
  </si>
  <si>
    <t>Feni Easy Net</t>
  </si>
  <si>
    <t>'+8801717382035</t>
  </si>
  <si>
    <t>shariarfeni@gmail.com</t>
  </si>
  <si>
    <t>AS58587</t>
  </si>
  <si>
    <t>Fiber @ Home Limited</t>
  </si>
  <si>
    <t>'+88018411-58587</t>
  </si>
  <si>
    <t>'+88028812507</t>
  </si>
  <si>
    <t>'+88028814615</t>
  </si>
  <si>
    <t>iig@fiberathome.net</t>
  </si>
  <si>
    <t>AS10075</t>
  </si>
  <si>
    <t>Fiber@Home Global Limited</t>
  </si>
  <si>
    <t>'+8801817022207</t>
  </si>
  <si>
    <t>AS139300</t>
  </si>
  <si>
    <t>FiberNet Networks</t>
  </si>
  <si>
    <t>'+8801958403675</t>
  </si>
  <si>
    <t>abuse@fnet.com.bd</t>
  </si>
  <si>
    <t>mof@fnet.com.bd</t>
  </si>
  <si>
    <t>AS133945</t>
  </si>
  <si>
    <t>Gaibandha Online</t>
  </si>
  <si>
    <t>'+8801819231755</t>
  </si>
  <si>
    <t>jahan@bijoy.net</t>
  </si>
  <si>
    <t>jahan@gaibandha.online</t>
  </si>
  <si>
    <t>AS139590</t>
  </si>
  <si>
    <t>GALAXY CYBER CAFE</t>
  </si>
  <si>
    <t>'+8801614706423</t>
  </si>
  <si>
    <t>mamun@gnetworkbd.com</t>
  </si>
  <si>
    <t>AS138615</t>
  </si>
  <si>
    <t>Gardenia Cyber Communication</t>
  </si>
  <si>
    <t>'+8801732647387</t>
  </si>
  <si>
    <t>info@gccbdltd.com</t>
  </si>
  <si>
    <t>support@gccbdltd.com</t>
  </si>
  <si>
    <t>AS17892</t>
  </si>
  <si>
    <t>Gazi Communications</t>
  </si>
  <si>
    <t>'+8801911384785</t>
  </si>
  <si>
    <t>'+880-1911-384785</t>
  </si>
  <si>
    <t>abuse@gazicomm.com</t>
  </si>
  <si>
    <t>hmyousuf@gmail.com</t>
  </si>
  <si>
    <t>hostmaster@gazi.com</t>
  </si>
  <si>
    <t>Sumon Ahmed Sabir</t>
  </si>
  <si>
    <t>AS137884</t>
  </si>
  <si>
    <t>Gazipur Network System</t>
  </si>
  <si>
    <t>'+8801913984188</t>
  </si>
  <si>
    <t>abuse@gazipurns.com</t>
  </si>
  <si>
    <t>info@gazipurns.com</t>
  </si>
  <si>
    <t>AS138437</t>
  </si>
  <si>
    <t>General Communication</t>
  </si>
  <si>
    <t>'+8801711280403</t>
  </si>
  <si>
    <t>generalcableconnection@gmail.com</t>
  </si>
  <si>
    <t>generalcommunications.bd@gmail.com</t>
  </si>
  <si>
    <t>AS134786</t>
  </si>
  <si>
    <t>GeNext Properties Ltd.</t>
  </si>
  <si>
    <t>'+8801734421433</t>
  </si>
  <si>
    <t>abuse@genextbd.com</t>
  </si>
  <si>
    <t>AS138464</t>
  </si>
  <si>
    <t>Genius Internet Technology</t>
  </si>
  <si>
    <t>'+8801760941342</t>
  </si>
  <si>
    <t>abuse@geniusitbd.net</t>
  </si>
  <si>
    <t>geniusit@geniusit.network</t>
  </si>
  <si>
    <t>info@geniusitbd.net</t>
  </si>
  <si>
    <t>AS137889</t>
  </si>
  <si>
    <t>GENIUS IT</t>
  </si>
  <si>
    <t>'+8801714094184</t>
  </si>
  <si>
    <t>akbar@geniusit.net</t>
  </si>
  <si>
    <t>info@geniusit.net</t>
  </si>
  <si>
    <t>AS134552</t>
  </si>
  <si>
    <t>Geotel Bangladesh IT Ltd.</t>
  </si>
  <si>
    <t>'+8801746776939</t>
  </si>
  <si>
    <t>abuse@geotelit.net</t>
  </si>
  <si>
    <t>mdsa_azam@yahoo.com</t>
  </si>
  <si>
    <t>system@geotelit.net</t>
  </si>
  <si>
    <t>AS135518</t>
  </si>
  <si>
    <t>Get Network Service</t>
  </si>
  <si>
    <t>'+8801534895763</t>
  </si>
  <si>
    <t>abuse@getnetworkservice.com</t>
  </si>
  <si>
    <t>AS138912</t>
  </si>
  <si>
    <t>Ghatail Online</t>
  </si>
  <si>
    <t>'+8801991032233</t>
  </si>
  <si>
    <t>admin@ghatailonline.net</t>
  </si>
  <si>
    <t>network@ghatailonline.net</t>
  </si>
  <si>
    <t>AS58629</t>
  </si>
  <si>
    <t>Global Fair Communications Ltd.</t>
  </si>
  <si>
    <t>bo@gfclbd.com</t>
  </si>
  <si>
    <t>info@gfclbd.com</t>
  </si>
  <si>
    <t>Omar</t>
  </si>
  <si>
    <t>AS134161</t>
  </si>
  <si>
    <t>Global Foundries Pte Ltd</t>
  </si>
  <si>
    <t>'+6563604493</t>
  </si>
  <si>
    <t>'+6591700891</t>
  </si>
  <si>
    <t>Gordon.CHONG@globalfoundries.com</t>
  </si>
  <si>
    <t>NASSER.SIDDIQUI@globalfoundries.com</t>
  </si>
  <si>
    <t>vincenttay@globalfoundries.com</t>
  </si>
  <si>
    <t>AS132082</t>
  </si>
  <si>
    <t>Global Infosys Limited</t>
  </si>
  <si>
    <t>'+8801708424252</t>
  </si>
  <si>
    <t>network@globalinfosys.et</t>
  </si>
  <si>
    <t>network@globalinfosys.net</t>
  </si>
  <si>
    <t>shawon@internetathome.net</t>
  </si>
  <si>
    <t>Didar</t>
  </si>
  <si>
    <t>Chinmay/Zehad</t>
  </si>
  <si>
    <t>AS138574</t>
  </si>
  <si>
    <t>Global Network</t>
  </si>
  <si>
    <t>'+8801966163613</t>
  </si>
  <si>
    <t>global.net.bd@gmail.com</t>
  </si>
  <si>
    <t>AS58657</t>
  </si>
  <si>
    <t>Global Voice Telecom Ltd.</t>
  </si>
  <si>
    <t>'+8801713339690</t>
  </si>
  <si>
    <t>'+8802 9887168</t>
  </si>
  <si>
    <t>info@gvigw.com</t>
  </si>
  <si>
    <t>samiul.huq@gvtele.com</t>
  </si>
  <si>
    <t>AS64058</t>
  </si>
  <si>
    <t>GMS COMPOSITE KNITING IND. LTD</t>
  </si>
  <si>
    <t>'+88-01711274679</t>
  </si>
  <si>
    <t>zaman@gmsbd.com</t>
  </si>
  <si>
    <t>AS139708</t>
  </si>
  <si>
    <t>GONI communication</t>
  </si>
  <si>
    <t>'+8801721462810</t>
  </si>
  <si>
    <t>admin@gonicommunication.com</t>
  </si>
  <si>
    <t>noc@gonicommunication.com</t>
  </si>
  <si>
    <t>AS38011</t>
  </si>
  <si>
    <t>GramBangla Systems Limited</t>
  </si>
  <si>
    <t>'+88-02-8011597</t>
  </si>
  <si>
    <t>'+880-2-9013363</t>
  </si>
  <si>
    <t>admin@grambanglasystems.net</t>
  </si>
  <si>
    <t>info@grambanglasystems.net</t>
  </si>
  <si>
    <t>syeed@grambanglasystems.net</t>
  </si>
  <si>
    <t>AS58946</t>
  </si>
  <si>
    <t>GRAMEEN COMMUNICATIONS</t>
  </si>
  <si>
    <t>'+88029005350</t>
  </si>
  <si>
    <t>gcnoc@grameen.com</t>
  </si>
  <si>
    <t>AS64053</t>
  </si>
  <si>
    <t>Grasp International Limited</t>
  </si>
  <si>
    <t>'+8801777750957</t>
  </si>
  <si>
    <t>graspbd@gmail.com</t>
  </si>
  <si>
    <t>AS139600</t>
  </si>
  <si>
    <t>Green Computer &amp; Mobile Care</t>
  </si>
  <si>
    <t>'+8801723221999</t>
  </si>
  <si>
    <t>admin@green-net.online</t>
  </si>
  <si>
    <t>noc@green-net.online</t>
  </si>
  <si>
    <t>AS135124</t>
  </si>
  <si>
    <t>Green Surma Communications</t>
  </si>
  <si>
    <t>'+8801848340880</t>
  </si>
  <si>
    <t>support@greensurmacommunications.com</t>
  </si>
  <si>
    <t>AS138701</t>
  </si>
  <si>
    <t>Green Zone Online</t>
  </si>
  <si>
    <t>'+88028399777</t>
  </si>
  <si>
    <t>infogreenzoneoline@gmail.com</t>
  </si>
  <si>
    <t>infogreenzoneonline@gmail.com</t>
  </si>
  <si>
    <t>AS58699</t>
  </si>
  <si>
    <t>Greenland Technologies Ltd.</t>
  </si>
  <si>
    <t>'+8801711520180</t>
  </si>
  <si>
    <t>iqbal.ahmed@getco.com.bd</t>
  </si>
  <si>
    <t>shameem.ahmad@hrctech.net</t>
  </si>
  <si>
    <t>nazrul</t>
  </si>
  <si>
    <t>Nazrul</t>
  </si>
  <si>
    <t>sumon vai</t>
  </si>
  <si>
    <t>AS138582</t>
  </si>
  <si>
    <t>Greeting's Online</t>
  </si>
  <si>
    <t>'+8801741636674</t>
  </si>
  <si>
    <t>info@greetingsonlinebd.com</t>
  </si>
  <si>
    <t>AS136534</t>
  </si>
  <si>
    <t>GUNGCHIL</t>
  </si>
  <si>
    <t>'+8801711026613</t>
  </si>
  <si>
    <t>info@gungchil.net</t>
  </si>
  <si>
    <t>AS137939</t>
  </si>
  <si>
    <t>Hazi Online</t>
  </si>
  <si>
    <t>'+881923637027</t>
  </si>
  <si>
    <t>info@hazionlinebd.net</t>
  </si>
  <si>
    <t>kabir@hazionlinebd.net</t>
  </si>
  <si>
    <t>AS55406</t>
  </si>
  <si>
    <t>HRC Technologies Ltd</t>
  </si>
  <si>
    <t>'+880-171-338-4166</t>
  </si>
  <si>
    <t>apnic@hrctech.net</t>
  </si>
  <si>
    <t>info@hrctech.net</t>
  </si>
  <si>
    <t>AS138658</t>
  </si>
  <si>
    <t>I Communication</t>
  </si>
  <si>
    <t>'+8801910000535</t>
  </si>
  <si>
    <t>info@icommunicationbd.net</t>
  </si>
  <si>
    <t>support@icommunicationbd.net</t>
  </si>
  <si>
    <t>AS137935</t>
  </si>
  <si>
    <t>I Link Internet Service (I.T)</t>
  </si>
  <si>
    <t>'+8801625346363</t>
  </si>
  <si>
    <t>info@ilinkinternetservice.com</t>
  </si>
  <si>
    <t>AS139643</t>
  </si>
  <si>
    <t>i Smart</t>
  </si>
  <si>
    <t>'+8801759884455</t>
  </si>
  <si>
    <t>ismartkln@gmail.com</t>
  </si>
  <si>
    <t>AS58689</t>
  </si>
  <si>
    <t>ICC Communication</t>
  </si>
  <si>
    <t>'+880-2-9012047</t>
  </si>
  <si>
    <t>'+8809639123123</t>
  </si>
  <si>
    <t>info@icc-communication.com</t>
  </si>
  <si>
    <t>smani@icc-communication.com</t>
  </si>
  <si>
    <t>AS58826</t>
  </si>
  <si>
    <t>ICOM Bangladesh Ltd</t>
  </si>
  <si>
    <t>'+880.2.989.0017</t>
  </si>
  <si>
    <t>apnic@icom-bd.com</t>
  </si>
  <si>
    <t>emaad@icom-bd.com</t>
  </si>
  <si>
    <t>AS56054</t>
  </si>
  <si>
    <t>Icon Infotech Limited</t>
  </si>
  <si>
    <t>'+88-017 516 45644</t>
  </si>
  <si>
    <t>'+880-17-5164-5644</t>
  </si>
  <si>
    <t>admin@icon-infotech.net</t>
  </si>
  <si>
    <t>hanif@icon-infotech.net</t>
  </si>
  <si>
    <t>AS55733</t>
  </si>
  <si>
    <t>IDEA Networks and Communications Ltd</t>
  </si>
  <si>
    <t>'+880-96-3300-0000</t>
  </si>
  <si>
    <t>'+8809633445566</t>
  </si>
  <si>
    <t>abuse@idea.com.bd</t>
  </si>
  <si>
    <t>ideanetworksbd@gmail.com</t>
  </si>
  <si>
    <t>mithu@idea.com.bd</t>
  </si>
  <si>
    <t>AS38614</t>
  </si>
  <si>
    <t>ids</t>
  </si>
  <si>
    <t>'+88-02-9820-301</t>
  </si>
  <si>
    <t>'+88-02-9861564</t>
  </si>
  <si>
    <t>kamalmcp@idsbangladesh.net.bd</t>
  </si>
  <si>
    <t>mahiihasan@gmail.com</t>
  </si>
  <si>
    <t>support@idsbd.net</t>
  </si>
  <si>
    <t>AS136917</t>
  </si>
  <si>
    <t>IFRA ENTERPRISE</t>
  </si>
  <si>
    <t>'+8801921089499</t>
  </si>
  <si>
    <t>admin@ifraenterprise.com</t>
  </si>
  <si>
    <t>support@ifraenterprise.com</t>
  </si>
  <si>
    <t>AS137704</t>
  </si>
  <si>
    <t>IMC Plus</t>
  </si>
  <si>
    <t>info@imcplus.com.bd</t>
  </si>
  <si>
    <t>info@imcplusbd.com</t>
  </si>
  <si>
    <t>AS134109</t>
  </si>
  <si>
    <t>IMS Health India Pvt Ltd</t>
  </si>
  <si>
    <t>'+91 80 30930900</t>
  </si>
  <si>
    <t>'+91-80-30930900</t>
  </si>
  <si>
    <t>TelecommPlyMtg@us.imshealth.com</t>
  </si>
  <si>
    <t>AS136134</t>
  </si>
  <si>
    <t>Independent Univeristy, Bangladesh</t>
  </si>
  <si>
    <t>'+8801711925227</t>
  </si>
  <si>
    <t>'+8801713091874</t>
  </si>
  <si>
    <t>abuse@iub.edu.bd</t>
  </si>
  <si>
    <t>ehsan@iub.edu.bd</t>
  </si>
  <si>
    <t>AS136267</t>
  </si>
  <si>
    <t>Info Internet Service</t>
  </si>
  <si>
    <t>'+8801712722904</t>
  </si>
  <si>
    <t>'+8801819282715</t>
  </si>
  <si>
    <t>admin@infointernetservice.com</t>
  </si>
  <si>
    <t>noc@infointernetservice.com</t>
  </si>
  <si>
    <t>AS58890</t>
  </si>
  <si>
    <t>InfoLink</t>
  </si>
  <si>
    <t>'+8801714420001</t>
  </si>
  <si>
    <t>support@infolinkbd.com</t>
  </si>
  <si>
    <t>AS135312</t>
  </si>
  <si>
    <t>InfoLink Limited</t>
  </si>
  <si>
    <t>abuse@infolinkbd.com</t>
  </si>
  <si>
    <t>info@infolinkbd.com</t>
  </si>
  <si>
    <t>AS132427</t>
  </si>
  <si>
    <t>InGen Technology Ltd.</t>
  </si>
  <si>
    <t>'+880-961-096-1234</t>
  </si>
  <si>
    <t>abuse@ingenbd.com</t>
  </si>
  <si>
    <t>AS38562</t>
  </si>
  <si>
    <t>Innovative Online Ltd.</t>
  </si>
  <si>
    <t>'+63-2-897-4614</t>
  </si>
  <si>
    <t>'+86-020-87110596</t>
  </si>
  <si>
    <t>'+880-17-11747075</t>
  </si>
  <si>
    <t>address-allocation-staff@net.edu.cn</t>
  </si>
  <si>
    <t>paran@iolbd.net</t>
  </si>
  <si>
    <t>rabbi@iolbd.net</t>
  </si>
  <si>
    <t>sbdong@scut.edu.cn</t>
  </si>
  <si>
    <t>t-rpdelacruz@pldt.com.ph</t>
  </si>
  <si>
    <t>AS139610</t>
  </si>
  <si>
    <t>Inspire</t>
  </si>
  <si>
    <t>'+8801713264046</t>
  </si>
  <si>
    <t>abuse@inspiretechbd.com</t>
  </si>
  <si>
    <t>info@inspiretechbd.com</t>
  </si>
  <si>
    <t>AS135310</t>
  </si>
  <si>
    <t>Inspire Broadband</t>
  </si>
  <si>
    <t>'+8801678331111</t>
  </si>
  <si>
    <t>noc@inspirebroadband.net</t>
  </si>
  <si>
    <t>AS38138</t>
  </si>
  <si>
    <t>Intech Limited</t>
  </si>
  <si>
    <t>'+880-02-9553976</t>
  </si>
  <si>
    <t>'+880-2-9551549</t>
  </si>
  <si>
    <t>mahabuber.rahman@gmail.com</t>
  </si>
  <si>
    <t>manik@intechworld.net</t>
  </si>
  <si>
    <t>Manik</t>
  </si>
  <si>
    <t>AS138404</t>
  </si>
  <si>
    <t>Integrated Business Systems &amp; Solutions Pvt Ltd</t>
  </si>
  <si>
    <t>'+880255013366</t>
  </si>
  <si>
    <t>abuse@ibssbd.com</t>
  </si>
  <si>
    <t>tech@ibssbd.com</t>
  </si>
  <si>
    <t>AS58923</t>
  </si>
  <si>
    <t>InterCloud ltd</t>
  </si>
  <si>
    <t>'+880 2 8899657 - 9</t>
  </si>
  <si>
    <t>'+8801711563821</t>
  </si>
  <si>
    <t>info@intercloud.com.bd</t>
  </si>
  <si>
    <t>nafeez.islam@brilliant.com.bd</t>
  </si>
  <si>
    <t>zilhazur.rahman@intercloud.com.bd</t>
  </si>
  <si>
    <t>SIMON / Tanveer Vai</t>
  </si>
  <si>
    <t>AS59259</t>
  </si>
  <si>
    <t>International Centre For Diarrhoeal Disease Research</t>
  </si>
  <si>
    <t>'+880-2-9827030</t>
  </si>
  <si>
    <t>tchowdhury@icddrb.org</t>
  </si>
  <si>
    <t>AS135654</t>
  </si>
  <si>
    <t>Internet @ Home Limited</t>
  </si>
  <si>
    <t>'+88029858646</t>
  </si>
  <si>
    <t>rezaul606@gmail.com</t>
  </si>
  <si>
    <t>Nazrul pacc</t>
  </si>
  <si>
    <t>AS134425</t>
  </si>
  <si>
    <t>Internet Bangla Network</t>
  </si>
  <si>
    <t>'+8801908811776</t>
  </si>
  <si>
    <t>info@internetbangla.com</t>
  </si>
  <si>
    <t>AS136003</t>
  </si>
  <si>
    <t>Internet Factory</t>
  </si>
  <si>
    <t>'+8801717255609</t>
  </si>
  <si>
    <t>admin@internetfactorybd.net</t>
  </si>
  <si>
    <t>noc@internetfactorybd.net</t>
  </si>
  <si>
    <t>AS24050</t>
  </si>
  <si>
    <t>Internet Systems Consortium</t>
  </si>
  <si>
    <t>'+1 650 423 1301</t>
  </si>
  <si>
    <t>'+1 650 423 1310</t>
  </si>
  <si>
    <t>'+1-650-423-1300</t>
  </si>
  <si>
    <t>abuse@isc.org</t>
  </si>
  <si>
    <t>info@isc.org</t>
  </si>
  <si>
    <t>noc@isc.org</t>
  </si>
  <si>
    <t>paul_vixie@isc.org</t>
  </si>
  <si>
    <t>AS134841</t>
  </si>
  <si>
    <t>Interpid Broadband Communication Company Ltd.</t>
  </si>
  <si>
    <t>'+88-02-9898857</t>
  </si>
  <si>
    <t>abuse@intrepidbd.com</t>
  </si>
  <si>
    <t>noc_intrepidbd@yahoo.com</t>
  </si>
  <si>
    <t>Jobayer</t>
  </si>
  <si>
    <t>AS137843</t>
  </si>
  <si>
    <t>INTERSTELLAR</t>
  </si>
  <si>
    <t>'+8801712879016</t>
  </si>
  <si>
    <t>netcom@interstellarbd.net</t>
  </si>
  <si>
    <t>roman@interstellarbd.net</t>
  </si>
  <si>
    <t>Chinmay/simon/roman</t>
  </si>
  <si>
    <t>AS58704</t>
  </si>
  <si>
    <t>Intraglobe Communications Ltd.</t>
  </si>
  <si>
    <t>'+88029335607</t>
  </si>
  <si>
    <t>hostmaster@accesstel.net</t>
  </si>
  <si>
    <t>hostmaster@intraglobebd.net</t>
  </si>
  <si>
    <t>AS134404</t>
  </si>
  <si>
    <t>INTRANET BD</t>
  </si>
  <si>
    <t>info@ibd.net.bd</t>
  </si>
  <si>
    <t>nabin@intranetbd.net</t>
  </si>
  <si>
    <t>tajmintama@gmail.com</t>
  </si>
  <si>
    <t>AS137030</t>
  </si>
  <si>
    <t>IP Link network</t>
  </si>
  <si>
    <t>'+8809614500344</t>
  </si>
  <si>
    <t>ceo@ip-linkisp.net</t>
  </si>
  <si>
    <t>AS133430</t>
  </si>
  <si>
    <t>Islami Bank Bangladesh Limited</t>
  </si>
  <si>
    <t>'+8801713190695</t>
  </si>
  <si>
    <t>'+8801713335775</t>
  </si>
  <si>
    <t>abuse@islamibankbd.com</t>
  </si>
  <si>
    <t>From BOL Online</t>
  </si>
  <si>
    <t>AS136164</t>
  </si>
  <si>
    <t>Islamic University of Technology (IUT)</t>
  </si>
  <si>
    <t>'+880-2-9291250</t>
  </si>
  <si>
    <t>monitor@iut-dhaka.edu</t>
  </si>
  <si>
    <t>AS132092</t>
  </si>
  <si>
    <t>IT Base</t>
  </si>
  <si>
    <t>'+8801511199979</t>
  </si>
  <si>
    <t>ceo@itbasebd.com</t>
  </si>
  <si>
    <t>mosharrof@itbasebd.com</t>
  </si>
  <si>
    <t>AS64092</t>
  </si>
  <si>
    <t>IT Consultants Ltd</t>
  </si>
  <si>
    <t>'+8801716506348</t>
  </si>
  <si>
    <t>'+88029830310</t>
  </si>
  <si>
    <t>notification@itcbd.com</t>
  </si>
  <si>
    <t>AS137871</t>
  </si>
  <si>
    <t>IT Net</t>
  </si>
  <si>
    <t>'+8801919994501</t>
  </si>
  <si>
    <t>abuse@itnetzone.com</t>
  </si>
  <si>
    <t>info@itnetzone.com</t>
  </si>
  <si>
    <t>AS137279</t>
  </si>
  <si>
    <t>J.F OPTICAL SERVICES</t>
  </si>
  <si>
    <t>'+8801711503049</t>
  </si>
  <si>
    <t>'+8801967994457</t>
  </si>
  <si>
    <t>billah@jfgroupbd.com</t>
  </si>
  <si>
    <t>khalid.rayhan@summitcommunications.net</t>
  </si>
  <si>
    <t>AS132295</t>
  </si>
  <si>
    <t>Jahid Communication</t>
  </si>
  <si>
    <t>'+88-01818040476</t>
  </si>
  <si>
    <t>info@jahidcommunication.com</t>
  </si>
  <si>
    <t>AS136815</t>
  </si>
  <si>
    <t>Jhenaidah Broadband &amp; Cyber Point</t>
  </si>
  <si>
    <t>info@jbcpbd.com</t>
  </si>
  <si>
    <t>support@jbcpbd.com</t>
  </si>
  <si>
    <t>AS139053</t>
  </si>
  <si>
    <t>Jhongkar Engineers</t>
  </si>
  <si>
    <t>'+8801711139278</t>
  </si>
  <si>
    <t>ceo@jhongkar.com</t>
  </si>
  <si>
    <t>saiful@jhongkar.com</t>
  </si>
  <si>
    <t>support@jhongkar.com</t>
  </si>
  <si>
    <t>AS139039</t>
  </si>
  <si>
    <t>JK Network</t>
  </si>
  <si>
    <t>'+8801613719181</t>
  </si>
  <si>
    <t>'+8801827168080</t>
  </si>
  <si>
    <t>abuse@jknetworkbd.net</t>
  </si>
  <si>
    <t>info@jknetworkbd.net</t>
  </si>
  <si>
    <t>AS132169</t>
  </si>
  <si>
    <t>Kbz online</t>
  </si>
  <si>
    <t>'+8801718620091</t>
  </si>
  <si>
    <t>abuse@kbzonlineisp.com</t>
  </si>
  <si>
    <t>support@kbzonlineisp.com</t>
  </si>
  <si>
    <t>AS138903</t>
  </si>
  <si>
    <t>KHILGAON DOT NET</t>
  </si>
  <si>
    <t>'+8801712925457</t>
  </si>
  <si>
    <t>info@khilgaon.net</t>
  </si>
  <si>
    <t>salman.mdabdullah@gmail.com</t>
  </si>
  <si>
    <t>AS132806</t>
  </si>
  <si>
    <t>Khulna University of Engineering &amp; Technology</t>
  </si>
  <si>
    <t>'+8801912516628</t>
  </si>
  <si>
    <t>info@kuet.ac.bd</t>
  </si>
  <si>
    <t>prodipkuet@gmail.com</t>
  </si>
  <si>
    <t>AS59362</t>
  </si>
  <si>
    <t>KS Network Limited</t>
  </si>
  <si>
    <t>'+880-1916-569000</t>
  </si>
  <si>
    <t>apnic@ksnetworkbd.com</t>
  </si>
  <si>
    <t>info@ks.com.bd</t>
  </si>
  <si>
    <t>AS139215</t>
  </si>
  <si>
    <t>Kuhok Limited</t>
  </si>
  <si>
    <t>'+8801711520307</t>
  </si>
  <si>
    <t>network@kuhok.com</t>
  </si>
  <si>
    <t>sales@kuhok.com</t>
  </si>
  <si>
    <t>NirJhar</t>
  </si>
  <si>
    <t>AS58682</t>
  </si>
  <si>
    <t>LEVEL3 CARRIER LIMITED</t>
  </si>
  <si>
    <t>'+8801711535770</t>
  </si>
  <si>
    <t>'+8809614000000</t>
  </si>
  <si>
    <t>AS38555</t>
  </si>
  <si>
    <t>Link IT</t>
  </si>
  <si>
    <t>'+88-174-4333320</t>
  </si>
  <si>
    <t>info@datagatebd.com</t>
  </si>
  <si>
    <t>lokman.hossain@gmail.com</t>
  </si>
  <si>
    <t>AS135554</t>
  </si>
  <si>
    <t>Link Line</t>
  </si>
  <si>
    <t>'+8801726348419</t>
  </si>
  <si>
    <t>info@linkline.xyz</t>
  </si>
  <si>
    <t>samim@linkline.xyz</t>
  </si>
  <si>
    <t>Roman</t>
  </si>
  <si>
    <t>AS139012</t>
  </si>
  <si>
    <t>Link Technologies</t>
  </si>
  <si>
    <t>'+8801670777990</t>
  </si>
  <si>
    <t>ceo@linktech.net.bd</t>
  </si>
  <si>
    <t>linktechnologies09@gmail.com</t>
  </si>
  <si>
    <t>AS63840</t>
  </si>
  <si>
    <t>Live Network &amp; System</t>
  </si>
  <si>
    <t>'+8801733554403</t>
  </si>
  <si>
    <t>engrsabbir@gmail.com</t>
  </si>
  <si>
    <t>livenetworksystem@gmail.com</t>
  </si>
  <si>
    <t>AS134159</t>
  </si>
  <si>
    <t>Mahi Enterprise</t>
  </si>
  <si>
    <t>'+8801918933981</t>
  </si>
  <si>
    <t>'+88029860222</t>
  </si>
  <si>
    <t>info@mebd.net</t>
  </si>
  <si>
    <t>ip@mebd.net</t>
  </si>
  <si>
    <t>AS18109</t>
  </si>
  <si>
    <t>Maisha Net</t>
  </si>
  <si>
    <t>'+8801914203664</t>
  </si>
  <si>
    <t>ipnoc@maishabd.net</t>
  </si>
  <si>
    <t>AS59378</t>
  </si>
  <si>
    <t>Managewell Communication Limited</t>
  </si>
  <si>
    <t>'+880-2-9841234</t>
  </si>
  <si>
    <t>AS137013</t>
  </si>
  <si>
    <t>Manor IT Ltd</t>
  </si>
  <si>
    <t>'+880-1987440191</t>
  </si>
  <si>
    <t>isp@manor-it.net</t>
  </si>
  <si>
    <t>office@manor-it.net</t>
  </si>
  <si>
    <t>AS139806</t>
  </si>
  <si>
    <t>Master Net</t>
  </si>
  <si>
    <t>'+8801980555525</t>
  </si>
  <si>
    <t>support@masternetbd.net</t>
  </si>
  <si>
    <t>AS138149</t>
  </si>
  <si>
    <t>Match Net</t>
  </si>
  <si>
    <t>'+8801619798707</t>
  </si>
  <si>
    <t>info@matchnetbd.com</t>
  </si>
  <si>
    <t>AS138534</t>
  </si>
  <si>
    <t>Matrix BD</t>
  </si>
  <si>
    <t>'+8801717627515</t>
  </si>
  <si>
    <t>azjhimu@matrixbdisp.net</t>
  </si>
  <si>
    <t>info@matrixbdisp.net</t>
  </si>
  <si>
    <t>AS138489</t>
  </si>
  <si>
    <t>Mawlana Bhashani Science and Technology University</t>
  </si>
  <si>
    <t>'+88092162401</t>
  </si>
  <si>
    <t>abuse@mbstu.ac.bd</t>
  </si>
  <si>
    <t>ictcell@mbstu.ac.bd</t>
  </si>
  <si>
    <t>AS139334</t>
  </si>
  <si>
    <t>Max Infrastructure Limited</t>
  </si>
  <si>
    <t>'+8801713197824</t>
  </si>
  <si>
    <t>ahk.tuhin@maxgroup-bd.com</t>
  </si>
  <si>
    <t>info@maxgroup-bd.com</t>
  </si>
  <si>
    <t>AS58672</t>
  </si>
  <si>
    <t>Maxnet Online</t>
  </si>
  <si>
    <t>'+8801841312333</t>
  </si>
  <si>
    <t>'+8801841616616</t>
  </si>
  <si>
    <t>arif.makc@gmail.com</t>
  </si>
  <si>
    <t>info@maxnetiig.com</t>
  </si>
  <si>
    <t>AS135100</t>
  </si>
  <si>
    <t>Maxnet Online Limited</t>
  </si>
  <si>
    <t>'+8801811447420</t>
  </si>
  <si>
    <t>'+88-02-9889417</t>
  </si>
  <si>
    <t>faysal.ahmed@maxnetonlinebd.com</t>
  </si>
  <si>
    <t>techisp@maxnetonlinebd.com</t>
  </si>
  <si>
    <t>AS134968</t>
  </si>
  <si>
    <t>Maya Cyber World</t>
  </si>
  <si>
    <t>'+8801714081477</t>
  </si>
  <si>
    <t>babu007@gmail.com</t>
  </si>
  <si>
    <t>AS63996</t>
  </si>
  <si>
    <t>Mazeda Networks Limited</t>
  </si>
  <si>
    <t>'+88028141344</t>
  </si>
  <si>
    <t>abuse@mazedabd.com</t>
  </si>
  <si>
    <t>admin@mazedanetworks.net</t>
  </si>
  <si>
    <t>AS135597</t>
  </si>
  <si>
    <t>Media &amp; Multimedia</t>
  </si>
  <si>
    <t>'+8801678622681</t>
  </si>
  <si>
    <t>shaleheen321@gmail.com</t>
  </si>
  <si>
    <t>AS135420</t>
  </si>
  <si>
    <t>Media Online</t>
  </si>
  <si>
    <t>'+8801977700303</t>
  </si>
  <si>
    <t>admin@mediaonlinebd.com</t>
  </si>
  <si>
    <t>support@mediaonlinebd.com</t>
  </si>
  <si>
    <t>AS134128</t>
  </si>
  <si>
    <t>Mega Speed Net</t>
  </si>
  <si>
    <t>'+8801866976641</t>
  </si>
  <si>
    <t>zia@megaspeednet.com</t>
  </si>
  <si>
    <t>AS38026</t>
  </si>
  <si>
    <t>MetroNet Bangladesh Limited</t>
  </si>
  <si>
    <t>'+8801713062928</t>
  </si>
  <si>
    <t>'+88029671381</t>
  </si>
  <si>
    <t>'+880-2-9671381</t>
  </si>
  <si>
    <t>mahmed@metro.net.bd</t>
  </si>
  <si>
    <t>mahmed@metrobd.net</t>
  </si>
  <si>
    <t>mu@metro.net.bd</t>
  </si>
  <si>
    <t>AS63980</t>
  </si>
  <si>
    <t>Minara Firoz Infotech</t>
  </si>
  <si>
    <t>'+8801553359303</t>
  </si>
  <si>
    <t>'+8801678085566</t>
  </si>
  <si>
    <t>'+8801711649420</t>
  </si>
  <si>
    <t>'+8801877740333</t>
  </si>
  <si>
    <t>ah.srabon@gmail.com</t>
  </si>
  <si>
    <t>ah.srabon@mfi.com.bd</t>
  </si>
  <si>
    <t>srabon@mfi.com.bd</t>
  </si>
  <si>
    <t>srabon@minarafirozinfotech.com.bd</t>
  </si>
  <si>
    <t>Srabon</t>
  </si>
  <si>
    <t>AS45282</t>
  </si>
  <si>
    <t>Mir Telecom</t>
  </si>
  <si>
    <t>'+88-02-9354812</t>
  </si>
  <si>
    <t>datacomteam@mirtelecom-bd.com</t>
  </si>
  <si>
    <t>info@mirtelecom-bd.com</t>
  </si>
  <si>
    <t>sarowar@mirtelecom-bd.com</t>
  </si>
  <si>
    <t>Shamim</t>
  </si>
  <si>
    <t>Imtiaz</t>
  </si>
  <si>
    <t>AS139632</t>
  </si>
  <si>
    <t>Mirpur Net</t>
  </si>
  <si>
    <t>'+8801677478156</t>
  </si>
  <si>
    <t>noc@mirpurnetbd.com</t>
  </si>
  <si>
    <t>shafiq.pitu2005@gmail.com</t>
  </si>
  <si>
    <t>Zihad Bhai</t>
  </si>
  <si>
    <t>AS59249</t>
  </si>
  <si>
    <t>Mowna Optical Fiber Network (MOFNET)</t>
  </si>
  <si>
    <t>'+88011992029417</t>
  </si>
  <si>
    <t>'+8801727135737</t>
  </si>
  <si>
    <t>mridul@weblinkltd.com</t>
  </si>
  <si>
    <t>rashed_cis@yahoo.com</t>
  </si>
  <si>
    <t>AS64075</t>
  </si>
  <si>
    <t>MSL TechBD Limited</t>
  </si>
  <si>
    <t>'+8801732212221</t>
  </si>
  <si>
    <t>'+8801976603333</t>
  </si>
  <si>
    <t>moshiurbiz@gmail.com</t>
  </si>
  <si>
    <t>system@fon-bd.net</t>
  </si>
  <si>
    <t>system@msltechbd.net</t>
  </si>
  <si>
    <t>AS137208</t>
  </si>
  <si>
    <t>Muhammad Monirul Hassan t/a ASIA INTEL Communications</t>
  </si>
  <si>
    <t>'+88-02-9039900</t>
  </si>
  <si>
    <t>admin@asiaintel-bd.com</t>
  </si>
  <si>
    <t>asia.intel.bd@gmail.com</t>
  </si>
  <si>
    <t>ceo@asiaintel-bd.com</t>
  </si>
  <si>
    <t>AS55344</t>
  </si>
  <si>
    <t>Mutual Trust Bank Limited</t>
  </si>
  <si>
    <t>'+8802882-6966</t>
  </si>
  <si>
    <t>'+88029558415</t>
  </si>
  <si>
    <t>kabir@mutualtrustbank.com</t>
  </si>
  <si>
    <t>sysadmin@mutualtrustbank.com</t>
  </si>
  <si>
    <t>Tito</t>
  </si>
  <si>
    <t>AS136558</t>
  </si>
  <si>
    <t>MUX TECHNOLOGIES</t>
  </si>
  <si>
    <t>'+880173848500</t>
  </si>
  <si>
    <t>'+8801973848500</t>
  </si>
  <si>
    <t>info@muxtechnologies.net</t>
  </si>
  <si>
    <t>AS137245</t>
  </si>
  <si>
    <t>My Net System</t>
  </si>
  <si>
    <t>'+8801711849171</t>
  </si>
  <si>
    <t>info@mynetsystembd.com</t>
  </si>
  <si>
    <t>parvez@mynetsystembd.com</t>
  </si>
  <si>
    <t>AS59332</t>
  </si>
  <si>
    <t>Mynet</t>
  </si>
  <si>
    <t>'+8801772900303</t>
  </si>
  <si>
    <t>sohel@mynetbd.net</t>
  </si>
  <si>
    <t>AS38556</t>
  </si>
  <si>
    <t>Narae Networks</t>
  </si>
  <si>
    <t>'+88-01-720413727</t>
  </si>
  <si>
    <t>abuse@naraebd.com</t>
  </si>
  <si>
    <t>suman@naraebd.com</t>
  </si>
  <si>
    <t>tech@naraebd.com</t>
  </si>
  <si>
    <t>AS134226</t>
  </si>
  <si>
    <t>NATION COMMUNICATION</t>
  </si>
  <si>
    <t>info@nationbd.com</t>
  </si>
  <si>
    <t>AS137706</t>
  </si>
  <si>
    <t>National University</t>
  </si>
  <si>
    <t>'+88029291018</t>
  </si>
  <si>
    <t>dict@nu.edu.bd</t>
  </si>
  <si>
    <t>zs_rahman@yahoo.com</t>
  </si>
  <si>
    <t>AS136813</t>
  </si>
  <si>
    <t>NCC Bank, Bangladesh</t>
  </si>
  <si>
    <t>'+88-01731-800857</t>
  </si>
  <si>
    <t>rana.haque@nccbank.com.bd</t>
  </si>
  <si>
    <t>AS138557</t>
  </si>
  <si>
    <t>NET CONNECT</t>
  </si>
  <si>
    <t>'+8801612043669</t>
  </si>
  <si>
    <t>anis@netconnectbd.com</t>
  </si>
  <si>
    <t>AS137828</t>
  </si>
  <si>
    <t>Net Matrix</t>
  </si>
  <si>
    <t>'+8801712260695</t>
  </si>
  <si>
    <t>info@netmatrixbd.com</t>
  </si>
  <si>
    <t>AS138024</t>
  </si>
  <si>
    <t>Net Plus Online</t>
  </si>
  <si>
    <t>'+8801910506888</t>
  </si>
  <si>
    <t>abuse@netplusbd.com</t>
  </si>
  <si>
    <t>info@netplusbd.com</t>
  </si>
  <si>
    <t>AS134353</t>
  </si>
  <si>
    <t>Netcocloud Technology</t>
  </si>
  <si>
    <t>'+8801683540610</t>
  </si>
  <si>
    <t>abuse@netcocloud.com</t>
  </si>
  <si>
    <t>support@netcocloud.com</t>
  </si>
  <si>
    <t>AS136531</t>
  </si>
  <si>
    <t>NetExpress Online</t>
  </si>
  <si>
    <t>'+8801793544885</t>
  </si>
  <si>
    <t>abuse@netexpressbd.com</t>
  </si>
  <si>
    <t>AS137416</t>
  </si>
  <si>
    <t>Netpark Communication</t>
  </si>
  <si>
    <t>admin@netparkbd.net</t>
  </si>
  <si>
    <t>info@netparkbd.net</t>
  </si>
  <si>
    <t>Sumil</t>
  </si>
  <si>
    <t>AS134702</t>
  </si>
  <si>
    <t>NETSCOPE</t>
  </si>
  <si>
    <t>'+8801911377113</t>
  </si>
  <si>
    <t>khan@netscopebd.com</t>
  </si>
  <si>
    <t>support@netscopebd.com</t>
  </si>
  <si>
    <t>AS137543</t>
  </si>
  <si>
    <t>New Banglaspeed Net</t>
  </si>
  <si>
    <t>'+8801912318849</t>
  </si>
  <si>
    <t>banglaspeed2@gmail.com</t>
  </si>
  <si>
    <t>AS136257</t>
  </si>
  <si>
    <t>New CNS Online</t>
  </si>
  <si>
    <t>'+8801712960933</t>
  </si>
  <si>
    <t>mmintu007@gmail.com</t>
  </si>
  <si>
    <t>AS135437</t>
  </si>
  <si>
    <t>New Generation Internet Services Limited</t>
  </si>
  <si>
    <t>'+8801719407226</t>
  </si>
  <si>
    <t>'+8801775559966</t>
  </si>
  <si>
    <t>noc@ngisl.net</t>
  </si>
  <si>
    <t>AS9441</t>
  </si>
  <si>
    <t>Next Online Ltd.</t>
  </si>
  <si>
    <t>'+880-17-1153-5770</t>
  </si>
  <si>
    <t>admin@nextonline.com.bd</t>
  </si>
  <si>
    <t>shapon@nextonline.com.bd</t>
  </si>
  <si>
    <t>AS55550</t>
  </si>
  <si>
    <t>Nextgen Networks Limited</t>
  </si>
  <si>
    <t>'+8801701696767</t>
  </si>
  <si>
    <t>'+880-17-01696767</t>
  </si>
  <si>
    <t>noc@nextgen-bd.net</t>
  </si>
  <si>
    <t>noc@nextgennetworksbd.com</t>
  </si>
  <si>
    <t>AS137498</t>
  </si>
  <si>
    <t>NMS TECHNOLOGIES LTD</t>
  </si>
  <si>
    <t>'+8802-55128887</t>
  </si>
  <si>
    <t>'+8802-9860456</t>
  </si>
  <si>
    <t>info@nms-bd.com</t>
  </si>
  <si>
    <t>ip@nms-bd.com</t>
  </si>
  <si>
    <t>AS137703</t>
  </si>
  <si>
    <t>Noakhali Broadband Network</t>
  </si>
  <si>
    <t>'+8801917208119</t>
  </si>
  <si>
    <t>info@noakhaalibroadband.net</t>
  </si>
  <si>
    <t>support@noakhalibroadband.net</t>
  </si>
  <si>
    <t>AS139875</t>
  </si>
  <si>
    <t>Noakhali Internet Exchange</t>
  </si>
  <si>
    <t>'+447563552677</t>
  </si>
  <si>
    <t>AS138146</t>
  </si>
  <si>
    <t>North Bengal Online</t>
  </si>
  <si>
    <t>'+8801712578728</t>
  </si>
  <si>
    <t>abuse@northbengalonline.com.bd</t>
  </si>
  <si>
    <t>sahidul@northbengalonline.com.bd</t>
  </si>
  <si>
    <t>AS63520</t>
  </si>
  <si>
    <t>NovoCom Limited</t>
  </si>
  <si>
    <t>info@novocom-bd.com</t>
  </si>
  <si>
    <t>nafeez.islam@novocom-bd.com</t>
  </si>
  <si>
    <t>tanveer.rahman@novocom-bd.com</t>
  </si>
  <si>
    <t>AS45276</t>
  </si>
  <si>
    <t>NReach Net (Pvt.) Ltd</t>
  </si>
  <si>
    <t>'+880-2-8833031</t>
  </si>
  <si>
    <t>arup.net@gmail.com</t>
  </si>
  <si>
    <t>info@nreach.net.bd</t>
  </si>
  <si>
    <t>AS139223</t>
  </si>
  <si>
    <t>NTECH COMMUNICATION</t>
  </si>
  <si>
    <t>'+880 197 929 4452</t>
  </si>
  <si>
    <t>'+8801979294452</t>
  </si>
  <si>
    <t>admin@ntech-bd.com</t>
  </si>
  <si>
    <t>fuad-ls</t>
  </si>
  <si>
    <t>AS138585</t>
  </si>
  <si>
    <t>OffTechIT Bangladesh</t>
  </si>
  <si>
    <t>'+8801680269070</t>
  </si>
  <si>
    <t>info@offtechitbd.com</t>
  </si>
  <si>
    <t>noc@offtechitbd.com</t>
  </si>
  <si>
    <t>AS134972</t>
  </si>
  <si>
    <t>Omega Technologies</t>
  </si>
  <si>
    <t>'+88-02-9137129</t>
  </si>
  <si>
    <t>omegabdisp@gmail.com</t>
  </si>
  <si>
    <t>AS63844</t>
  </si>
  <si>
    <t>One Net Communication Ltd</t>
  </si>
  <si>
    <t>'+88-01720930101</t>
  </si>
  <si>
    <t>'+88-0172-0930-101</t>
  </si>
  <si>
    <t>support@1netbd.com</t>
  </si>
  <si>
    <t>AS64077</t>
  </si>
  <si>
    <t>One Stop Media &amp; Entertainment</t>
  </si>
  <si>
    <t>'+8801847117990</t>
  </si>
  <si>
    <t>abuse@radiantiptv.com</t>
  </si>
  <si>
    <t>smani@radiantiptv.com</t>
  </si>
  <si>
    <t>AS136514</t>
  </si>
  <si>
    <t>Onesky Communications Limited.</t>
  </si>
  <si>
    <t>'+880-1720998718</t>
  </si>
  <si>
    <t>noc@onesky.com.bd</t>
  </si>
  <si>
    <t>AS135000</t>
  </si>
  <si>
    <t>OPEN NETWORK SOLUTIONS (ONS)</t>
  </si>
  <si>
    <t>'+8801711226098</t>
  </si>
  <si>
    <t>'+8801872623906</t>
  </si>
  <si>
    <t>onsdinajpur@gmail.com</t>
  </si>
  <si>
    <t>support@onsbd.net</t>
  </si>
  <si>
    <t>AS139025</t>
  </si>
  <si>
    <t>Optical Link Dot Com &amp; Cyber Cafe</t>
  </si>
  <si>
    <t>'+8801618787373</t>
  </si>
  <si>
    <t>mail@opticallink.net</t>
  </si>
  <si>
    <t>AS134824</t>
  </si>
  <si>
    <t>OPTICAL LINK NETWORK</t>
  </si>
  <si>
    <t>'+8801912079249</t>
  </si>
  <si>
    <t>ceo@opticalbd.com</t>
  </si>
  <si>
    <t>ceo@opticallinkbd.com</t>
  </si>
  <si>
    <t>AS134186</t>
  </si>
  <si>
    <t>Paradise Technologies Limited</t>
  </si>
  <si>
    <t>'+88-02-9822173</t>
  </si>
  <si>
    <t>abuse@paradiseisp.com.bd</t>
  </si>
  <si>
    <t>abuse@paradisetec.net</t>
  </si>
  <si>
    <t>AS4864</t>
  </si>
  <si>
    <t>Paralekha Online</t>
  </si>
  <si>
    <t>'+8801911088305</t>
  </si>
  <si>
    <t>info@paralekhaonline.net</t>
  </si>
  <si>
    <t>mahfuz@paralekhaonline.net</t>
  </si>
  <si>
    <t>AS138587</t>
  </si>
  <si>
    <t>Patuakhali Science and Technology University</t>
  </si>
  <si>
    <t>'+880-442756008</t>
  </si>
  <si>
    <t>info@pstu.ac.bd</t>
  </si>
  <si>
    <t>msimym@gmail.com</t>
  </si>
  <si>
    <t>registrar@pstu.ac.bd</t>
  </si>
  <si>
    <t>AS137048</t>
  </si>
  <si>
    <t>Penta Solutions Limited</t>
  </si>
  <si>
    <t>'+8801819452428</t>
  </si>
  <si>
    <t>'+8801977452428</t>
  </si>
  <si>
    <t>abuse@xlinkbd.com</t>
  </si>
  <si>
    <t>admin@xlinkbd.com</t>
  </si>
  <si>
    <t>AS137809</t>
  </si>
  <si>
    <t>Pereira Enterprise</t>
  </si>
  <si>
    <t>'+8801740833899</t>
  </si>
  <si>
    <t>info@pe-bd.com</t>
  </si>
  <si>
    <t>AS136419</t>
  </si>
  <si>
    <t>Perfect Networks</t>
  </si>
  <si>
    <t>'+8801877714444</t>
  </si>
  <si>
    <t>'+8801877735555</t>
  </si>
  <si>
    <t>info@slnisp.com.bd</t>
  </si>
  <si>
    <t>slnbdisp@gmail.com</t>
  </si>
  <si>
    <t>slnisp@gmail.com</t>
  </si>
  <si>
    <t>AS137707</t>
  </si>
  <si>
    <t>AS135584</t>
  </si>
  <si>
    <t>Perfetti Van Melle Bangladesh Private Limited</t>
  </si>
  <si>
    <t>'+88-02-8878042</t>
  </si>
  <si>
    <t>rsotechnical@ph.pvmgrp.com</t>
  </si>
  <si>
    <t>AS139807</t>
  </si>
  <si>
    <t>Pioneer IT</t>
  </si>
  <si>
    <t>'+8801705483535</t>
  </si>
  <si>
    <t>mohiuddin@pioneeritbd.com</t>
  </si>
  <si>
    <t>AS134712</t>
  </si>
  <si>
    <t>Pipex Network</t>
  </si>
  <si>
    <t>'+8801711464206</t>
  </si>
  <si>
    <t>info@pipexbd.com</t>
  </si>
  <si>
    <t>shamim5hm@gmail.com</t>
  </si>
  <si>
    <t>AS136903</t>
  </si>
  <si>
    <t>Planet Information Technology Solution Ltd.</t>
  </si>
  <si>
    <t>'+8801847132715</t>
  </si>
  <si>
    <t>'+880258070844</t>
  </si>
  <si>
    <t>planetisp.bd@gmail.com</t>
  </si>
  <si>
    <t>wahid@planetinfotechltd.com</t>
  </si>
  <si>
    <t>AS137270</t>
  </si>
  <si>
    <t>PLANET SATELLITE ISP Internet</t>
  </si>
  <si>
    <t>'+8801619532457</t>
  </si>
  <si>
    <t>info@planetsatellitebd.com</t>
  </si>
  <si>
    <t>planetsatellitecox@gamil.com</t>
  </si>
  <si>
    <t>AS139728</t>
  </si>
  <si>
    <t>Planet Three Communication</t>
  </si>
  <si>
    <t>'+8801700871783</t>
  </si>
  <si>
    <t>info@planet3communication.com</t>
  </si>
  <si>
    <t>noc@planet3communication.com</t>
  </si>
  <si>
    <t>AS137480</t>
  </si>
  <si>
    <t>Planet Web</t>
  </si>
  <si>
    <t>'+8801538832162</t>
  </si>
  <si>
    <t>admin@planetwebbd.com</t>
  </si>
  <si>
    <t>support@planetwebbd.com</t>
  </si>
  <si>
    <t>AS138362</t>
  </si>
  <si>
    <t>PLEXUS CLOUD</t>
  </si>
  <si>
    <t>'+8801911491905</t>
  </si>
  <si>
    <t>mobarak@plexus.com.bd</t>
  </si>
  <si>
    <t>noc@plexus.com.bd</t>
  </si>
  <si>
    <t>AS137526</t>
  </si>
  <si>
    <t>Plusnet inc.</t>
  </si>
  <si>
    <t>'+8801820202681</t>
  </si>
  <si>
    <t>info@plus.net.bd</t>
  </si>
  <si>
    <t>AS138692</t>
  </si>
  <si>
    <t>Polly IT</t>
  </si>
  <si>
    <t>'+8801711510002</t>
  </si>
  <si>
    <t>abuse@pollyit.com</t>
  </si>
  <si>
    <t>delowar@pollyit.com</t>
  </si>
  <si>
    <t>AS138536</t>
  </si>
  <si>
    <t>Premium Connectivity Limited</t>
  </si>
  <si>
    <t>'+8801714454247</t>
  </si>
  <si>
    <t>abuse@pmcon.net</t>
  </si>
  <si>
    <t>info@pmcon.net</t>
  </si>
  <si>
    <t>AS135637</t>
  </si>
  <si>
    <t>Professionals' Systems</t>
  </si>
  <si>
    <t>'+8801671777772</t>
  </si>
  <si>
    <t>abuse@professionals.com.bd</t>
  </si>
  <si>
    <t>AS137252</t>
  </si>
  <si>
    <t>Progoti IT</t>
  </si>
  <si>
    <t>'+8801779010023</t>
  </si>
  <si>
    <t>info@progotiit.net</t>
  </si>
  <si>
    <t>shahajahan@progotiit.net</t>
  </si>
  <si>
    <t>AS136268</t>
  </si>
  <si>
    <t>QSR Systems Ltd.</t>
  </si>
  <si>
    <t>'+8801925182728</t>
  </si>
  <si>
    <t>abuse@qsrsystems.net</t>
  </si>
  <si>
    <t>hostmaster@qsrsystems.net</t>
  </si>
  <si>
    <t>AS38212</t>
  </si>
  <si>
    <t>Race Online Limited</t>
  </si>
  <si>
    <t>'+8801716420077</t>
  </si>
  <si>
    <t>'+8809613234111</t>
  </si>
  <si>
    <t>abuse@race.net.bd</t>
  </si>
  <si>
    <t>AS139786</t>
  </si>
  <si>
    <t>Rainbow Network</t>
  </si>
  <si>
    <t>'+8801737625434</t>
  </si>
  <si>
    <t>ayub@rainbownetworkbd.com</t>
  </si>
  <si>
    <t>noc@rainbownetworkbd.com</t>
  </si>
  <si>
    <t>AS138676</t>
  </si>
  <si>
    <t>RAJOR ONLINE &amp; INTERNET CONNECTION</t>
  </si>
  <si>
    <t>'+8801672-788-843</t>
  </si>
  <si>
    <t>contact@rajoronline.com</t>
  </si>
  <si>
    <t>info@rajoronline.com</t>
  </si>
  <si>
    <t>AS133539</t>
  </si>
  <si>
    <t>Rajshahi Broadband Service</t>
  </si>
  <si>
    <t>'+8801531330177</t>
  </si>
  <si>
    <t>'+8801718701260</t>
  </si>
  <si>
    <t>nazmul@rajnet.net</t>
  </si>
  <si>
    <t>noc@rajnet.net</t>
  </si>
  <si>
    <t>AS23991</t>
  </si>
  <si>
    <t>Ranks ITT</t>
  </si>
  <si>
    <t>'+880-9617112222</t>
  </si>
  <si>
    <t>info@ranksitt.net</t>
  </si>
  <si>
    <t>khurshid@ranksitt.net</t>
  </si>
  <si>
    <t>sysadmin@ranksitt.net</t>
  </si>
  <si>
    <t>AZAM</t>
  </si>
  <si>
    <t>Azam Bhai</t>
  </si>
  <si>
    <t>AS38210</t>
  </si>
  <si>
    <t>Ranks Telecom Ltd.</t>
  </si>
  <si>
    <t>'+8809617112222</t>
  </si>
  <si>
    <t>irt@rankstelecom.net</t>
  </si>
  <si>
    <t>khurshid@rankstelecom.net</t>
  </si>
  <si>
    <t>sysadmin@rankstelecom.net</t>
  </si>
  <si>
    <t>AS139872</t>
  </si>
  <si>
    <t>Rapid Technology</t>
  </si>
  <si>
    <t>'+8801877721555</t>
  </si>
  <si>
    <t>admin@rapid.net.bd</t>
  </si>
  <si>
    <t>AS138022</t>
  </si>
  <si>
    <t>Rawshanara Internet Communication</t>
  </si>
  <si>
    <t>'+88029029566</t>
  </si>
  <si>
    <t>info@rawshanarainternet.com</t>
  </si>
  <si>
    <t>AS132735</t>
  </si>
  <si>
    <t>Rayan Traders</t>
  </si>
  <si>
    <t>'+0901901477000</t>
  </si>
  <si>
    <t>'+8801911477008</t>
  </si>
  <si>
    <t>info@rayantraders.com</t>
  </si>
  <si>
    <t>AS135022</t>
  </si>
  <si>
    <t>Recursion Technologies Ltd</t>
  </si>
  <si>
    <t>'+8801714116111</t>
  </si>
  <si>
    <t>info@r-cis.com</t>
  </si>
  <si>
    <t>support@r-cis.com</t>
  </si>
  <si>
    <t>AS132210</t>
  </si>
  <si>
    <t>Reign ICT</t>
  </si>
  <si>
    <t>'+8801954488712</t>
  </si>
  <si>
    <t>ask@reignict.com</t>
  </si>
  <si>
    <t>ask@reignict.com.bd</t>
  </si>
  <si>
    <t>physiopavel@gmail.com</t>
  </si>
  <si>
    <t>AS138509</t>
  </si>
  <si>
    <t>RELATION CABLE NETWORK</t>
  </si>
  <si>
    <t>'+8801619150200</t>
  </si>
  <si>
    <t>'+8801619626763</t>
  </si>
  <si>
    <t>abuse@rcnbdnet.com</t>
  </si>
  <si>
    <t>info@rcnbdnet.com</t>
  </si>
  <si>
    <t>info@rcnetbd.com</t>
  </si>
  <si>
    <t>AS139027</t>
  </si>
  <si>
    <t>Renaissance Online and Cyber Cafe</t>
  </si>
  <si>
    <t>'+8801675306520</t>
  </si>
  <si>
    <t>info@renaissancebd.com</t>
  </si>
  <si>
    <t>AS139004</t>
  </si>
  <si>
    <t>RL CAFE NET</t>
  </si>
  <si>
    <t>'+8801920096908</t>
  </si>
  <si>
    <t>noreply@rlcafenet.com</t>
  </si>
  <si>
    <t>support@rlcafenet.com</t>
  </si>
  <si>
    <t>AS138205</t>
  </si>
  <si>
    <t>RM NETWORK</t>
  </si>
  <si>
    <t>'+8801670842554</t>
  </si>
  <si>
    <t>'+8801673577260</t>
  </si>
  <si>
    <t>abuse@rmnetbd.com</t>
  </si>
  <si>
    <t>info@rmnetbd.com</t>
  </si>
  <si>
    <t>AS138925</t>
  </si>
  <si>
    <t>rocket online</t>
  </si>
  <si>
    <t>admin@rocketonline.net</t>
  </si>
  <si>
    <t>info@rocketonline.net</t>
  </si>
  <si>
    <t>ridukabir@gmail.com</t>
  </si>
  <si>
    <t>AS38493</t>
  </si>
  <si>
    <t>Royal Green Online Ltd.</t>
  </si>
  <si>
    <t>'+880-2-8142760</t>
  </si>
  <si>
    <t>'+880-2-9578183</t>
  </si>
  <si>
    <t>abuse@royalgreen.net</t>
  </si>
  <si>
    <t>nayem@royalgreen.net</t>
  </si>
  <si>
    <t>ziaurrashidme@gmail.com</t>
  </si>
  <si>
    <t>AS137541</t>
  </si>
  <si>
    <t>Royalnet</t>
  </si>
  <si>
    <t>'+8801670668707</t>
  </si>
  <si>
    <t>ipsupport@royalnetbd.net</t>
  </si>
  <si>
    <t>royalnetbroadband@gmail.com</t>
  </si>
  <si>
    <t>sazzad@royalnetbd.net</t>
  </si>
  <si>
    <t>AS139680</t>
  </si>
  <si>
    <t>Rumel IT</t>
  </si>
  <si>
    <t>'+88-01625-658168</t>
  </si>
  <si>
    <t>rumelit.18@gmail.com</t>
  </si>
  <si>
    <t>'+8801712932567</t>
  </si>
  <si>
    <t>info@runwaybroadband.com</t>
  </si>
  <si>
    <t>support@runwaybroadband.com</t>
  </si>
  <si>
    <t>AS138443</t>
  </si>
  <si>
    <t>Rupali Bank Limited</t>
  </si>
  <si>
    <t>'+8801916755425</t>
  </si>
  <si>
    <t>apnic@rupalibank.org</t>
  </si>
  <si>
    <t>AS136027</t>
  </si>
  <si>
    <t>S S Ali and Co</t>
  </si>
  <si>
    <t>'+8801711263399</t>
  </si>
  <si>
    <t>info@ssalibd.com</t>
  </si>
  <si>
    <t>AS137034</t>
  </si>
  <si>
    <t>S. A. Online</t>
  </si>
  <si>
    <t>'+8801727369901</t>
  </si>
  <si>
    <t>admin@saonlinebd.com</t>
  </si>
  <si>
    <t>AS138473</t>
  </si>
  <si>
    <t>Sabuj Bangla Online</t>
  </si>
  <si>
    <t>'+8801815155855</t>
  </si>
  <si>
    <t>admin@sbonlinebd.net</t>
  </si>
  <si>
    <t>smselim@sbonlinebd.net</t>
  </si>
  <si>
    <t>AS55708</t>
  </si>
  <si>
    <t>Sadiatec Ltd</t>
  </si>
  <si>
    <t>'+8801715653988</t>
  </si>
  <si>
    <t>'+880-2-8919351</t>
  </si>
  <si>
    <t>apollo@sadiatec.com</t>
  </si>
  <si>
    <t>isp.simplify@gmail.com</t>
  </si>
  <si>
    <t>taher.savar@gmail.com</t>
  </si>
  <si>
    <t>AS138346</t>
  </si>
  <si>
    <t>Sajid Trading Ltd.</t>
  </si>
  <si>
    <t>skaisar@stl-bd.net</t>
  </si>
  <si>
    <t>AS134146</t>
  </si>
  <si>
    <t>SAM ONLINE</t>
  </si>
  <si>
    <t>'+8801914123036</t>
  </si>
  <si>
    <t>rob@sambd.com</t>
  </si>
  <si>
    <t>sharif@sambd.com</t>
  </si>
  <si>
    <t>AS138649</t>
  </si>
  <si>
    <t>Sarker Net</t>
  </si>
  <si>
    <t>'+8801722515359</t>
  </si>
  <si>
    <t>admin@sarkernet.com</t>
  </si>
  <si>
    <t>noc@sarkernet.com</t>
  </si>
  <si>
    <t>AS133155</t>
  </si>
  <si>
    <t>Satellite Connection</t>
  </si>
  <si>
    <t>'+8801911328007</t>
  </si>
  <si>
    <t>info@satconbd.com</t>
  </si>
  <si>
    <t>support@satconbd.com</t>
  </si>
  <si>
    <t>AS139834</t>
  </si>
  <si>
    <t>Savar Net City</t>
  </si>
  <si>
    <t>'+01717604507</t>
  </si>
  <si>
    <t>info@netcitybd.com</t>
  </si>
  <si>
    <t>netcitybd45@gmail.com</t>
  </si>
  <si>
    <t>AS138397</t>
  </si>
  <si>
    <t>Savar Network</t>
  </si>
  <si>
    <t>'+8801944455002</t>
  </si>
  <si>
    <t>info@savarnetwork.net</t>
  </si>
  <si>
    <t>support@savarnetwork.net</t>
  </si>
  <si>
    <t>AS137542</t>
  </si>
  <si>
    <t>SAYEM ONLINE COMMUNICATION</t>
  </si>
  <si>
    <t>'+8801714714811</t>
  </si>
  <si>
    <t>info@sayemonlinecommunication.net.bd</t>
  </si>
  <si>
    <t>sayem@sayemonlinecommunication.net.bd</t>
  </si>
  <si>
    <t>AS136215</t>
  </si>
  <si>
    <t>SB NETWORK</t>
  </si>
  <si>
    <t>'+01822222553</t>
  </si>
  <si>
    <t>'+8801674171243</t>
  </si>
  <si>
    <t>rony@sbnetworkbd.com</t>
  </si>
  <si>
    <t>shipu@sbnetworkbd.com</t>
  </si>
  <si>
    <t>AS63914</t>
  </si>
  <si>
    <t>SB TEL ENTERPRISES LIMITED</t>
  </si>
  <si>
    <t>'+880 2 9847626</t>
  </si>
  <si>
    <t>'+8801787651510</t>
  </si>
  <si>
    <t>it@edison-bd.com</t>
  </si>
  <si>
    <t>AS136007</t>
  </si>
  <si>
    <t>SHEBA TECHNOLOGIES LIMITED</t>
  </si>
  <si>
    <t>'+88-02-9661173</t>
  </si>
  <si>
    <t>abuse@shebatech.com.bd</t>
  </si>
  <si>
    <t>info@shebatech.com.bd</t>
  </si>
  <si>
    <t>AS139758</t>
  </si>
  <si>
    <t>Shine Communication</t>
  </si>
  <si>
    <t>'+8801915488800</t>
  </si>
  <si>
    <t>admin@shine.net.bd</t>
  </si>
  <si>
    <t>info@shine.net.bd</t>
  </si>
  <si>
    <t>AS138150</t>
  </si>
  <si>
    <t>Shongzog BD Net</t>
  </si>
  <si>
    <t>'+8801618-464347</t>
  </si>
  <si>
    <t>abuse@shongzogbd.net</t>
  </si>
  <si>
    <t>info@shongzogbd.net</t>
  </si>
  <si>
    <t>selim@shongzogbd.net</t>
  </si>
  <si>
    <t>AS137976</t>
  </si>
  <si>
    <t>Siam Trading</t>
  </si>
  <si>
    <t>'+8801716003919</t>
  </si>
  <si>
    <t>info@siamtrading.com.bd</t>
  </si>
  <si>
    <t>AS59341</t>
  </si>
  <si>
    <t>SINE-10 (BD) LIMITED</t>
  </si>
  <si>
    <t>'+8802-8819140</t>
  </si>
  <si>
    <t>support@sinetenbd.com</t>
  </si>
  <si>
    <t>system.admin@sinetenbd.com</t>
  </si>
  <si>
    <t>AS137883</t>
  </si>
  <si>
    <t>SK Communication</t>
  </si>
  <si>
    <t>'+8801914776808</t>
  </si>
  <si>
    <t>info@skcommunication.net.bd</t>
  </si>
  <si>
    <t>support@skcommunication.net.bd</t>
  </si>
  <si>
    <t>AS137987</t>
  </si>
  <si>
    <t>SK Link</t>
  </si>
  <si>
    <t>'+8801711565831</t>
  </si>
  <si>
    <t>'+8801911556323</t>
  </si>
  <si>
    <t>shohidul.islam@sklinkbd.net</t>
  </si>
  <si>
    <t>AS136141</t>
  </si>
  <si>
    <t>SK Traders</t>
  </si>
  <si>
    <t>'+8801711111591</t>
  </si>
  <si>
    <t>ruhul@sktraderss.com</t>
  </si>
  <si>
    <t>AS138476</t>
  </si>
  <si>
    <t>SKY LINK ISP</t>
  </si>
  <si>
    <t>'+880721771960</t>
  </si>
  <si>
    <t>ilam.razy@gmail.com</t>
  </si>
  <si>
    <t>info@skylinkisp.org</t>
  </si>
  <si>
    <t>AS137255</t>
  </si>
  <si>
    <t>SKY NET ONLINE BD</t>
  </si>
  <si>
    <t>'+8801933394443</t>
  </si>
  <si>
    <t>billing@skynetonlinebd.net</t>
  </si>
  <si>
    <t>AS137568</t>
  </si>
  <si>
    <t>SKY SYSTEMS LTD</t>
  </si>
  <si>
    <t>'+8801706355804</t>
  </si>
  <si>
    <t>murshedctg1@gmail.com</t>
  </si>
  <si>
    <t>AS134806</t>
  </si>
  <si>
    <t>Sky View Online</t>
  </si>
  <si>
    <t>'+8801795206509</t>
  </si>
  <si>
    <t>zico@skyviewonline.com</t>
  </si>
  <si>
    <t>AS139085</t>
  </si>
  <si>
    <t>Skybiz Communication Network</t>
  </si>
  <si>
    <t>'+8801924285879</t>
  </si>
  <si>
    <t>potitpabon@gmail.com</t>
  </si>
  <si>
    <t>skybizz.communication@gmail.com</t>
  </si>
  <si>
    <t>AS138551</t>
  </si>
  <si>
    <t>Skyinfo Online</t>
  </si>
  <si>
    <t>'+8801715464896</t>
  </si>
  <si>
    <t>noc@skyinfoonline.net</t>
  </si>
  <si>
    <t>AS136999</t>
  </si>
  <si>
    <t>Skylink Broadband Internet</t>
  </si>
  <si>
    <t>'+8801916165999</t>
  </si>
  <si>
    <t>info@skylinkbd.com</t>
  </si>
  <si>
    <t>AS139294</t>
  </si>
  <si>
    <t>skynet broadband network</t>
  </si>
  <si>
    <t>'+8801727440023</t>
  </si>
  <si>
    <t>info@skynetbn.com</t>
  </si>
  <si>
    <t>AS137449</t>
  </si>
  <si>
    <t>SKYNET CHOWMUHANI</t>
  </si>
  <si>
    <t>'+8801793408010</t>
  </si>
  <si>
    <t>abuse@skynetchowmuhani.com</t>
  </si>
  <si>
    <t>info@skynetchowmuhani.com</t>
  </si>
  <si>
    <t>AS58655</t>
  </si>
  <si>
    <t>SkyTel Communications Limited</t>
  </si>
  <si>
    <t>'+8801615002225</t>
  </si>
  <si>
    <t>'+8801755522231</t>
  </si>
  <si>
    <t>asim.bapari@skytelbd.com</t>
  </si>
  <si>
    <t>info@skytelbd.com</t>
  </si>
  <si>
    <t>AS138482</t>
  </si>
  <si>
    <t>SKYVIEW ONLINE LTD</t>
  </si>
  <si>
    <t>'+88-01796500321</t>
  </si>
  <si>
    <t>mdimtiazkhanabir@gmail.com</t>
  </si>
  <si>
    <t>AS133957</t>
  </si>
  <si>
    <t>SOL-BD</t>
  </si>
  <si>
    <t>'+880-821-724500</t>
  </si>
  <si>
    <t>contactus@sol-bd.com</t>
  </si>
  <si>
    <t>irt@sol-bd.com</t>
  </si>
  <si>
    <t>litu@sol-bd.com</t>
  </si>
  <si>
    <t>AS139762</t>
  </si>
  <si>
    <t>Solution</t>
  </si>
  <si>
    <t>'+880-2-7110971</t>
  </si>
  <si>
    <t>info@solution.com.bd</t>
  </si>
  <si>
    <t>AS138212</t>
  </si>
  <si>
    <t>SpaceNet Ltd.</t>
  </si>
  <si>
    <t>'+88028332924</t>
  </si>
  <si>
    <t>abuse@spacenet.com.bd</t>
  </si>
  <si>
    <t>abuse@spacenetbd.com</t>
  </si>
  <si>
    <t>info@spacenet.com.bd</t>
  </si>
  <si>
    <t>AS135882</t>
  </si>
  <si>
    <t>Spark Online</t>
  </si>
  <si>
    <t>'+8801915958094</t>
  </si>
  <si>
    <t>abuse@sparknetbd.com</t>
  </si>
  <si>
    <t>kashem@sparknetbd.com</t>
  </si>
  <si>
    <t>AS38017</t>
  </si>
  <si>
    <t>Square InformatiX Ltd</t>
  </si>
  <si>
    <t>'+88-02-8827729</t>
  </si>
  <si>
    <t>'+88-02-8833047-56</t>
  </si>
  <si>
    <t>ahmed@squaregroup.com</t>
  </si>
  <si>
    <t>info.sil@squaregroup.com</t>
  </si>
  <si>
    <t>AS137548</t>
  </si>
  <si>
    <t>SR Communication</t>
  </si>
  <si>
    <t>'+8801811236688</t>
  </si>
  <si>
    <t>info@srcommunicationbd.com</t>
  </si>
  <si>
    <t>AS139335</t>
  </si>
  <si>
    <t>Sreejon Online.Com</t>
  </si>
  <si>
    <t>'+8801742125002</t>
  </si>
  <si>
    <t>sreejononline.com@gmail.com</t>
  </si>
  <si>
    <t>AS136014</t>
  </si>
  <si>
    <t>SS Online</t>
  </si>
  <si>
    <t>'+8801671520688</t>
  </si>
  <si>
    <t>ss_online2009@yahoo.com</t>
  </si>
  <si>
    <t>AS135413</t>
  </si>
  <si>
    <t>SSTN Technology</t>
  </si>
  <si>
    <t>'+8801711084477</t>
  </si>
  <si>
    <t>abuse@sstntechnology.com</t>
  </si>
  <si>
    <t>admin@sstntechnology.com</t>
  </si>
  <si>
    <t>AS58717</t>
  </si>
  <si>
    <t>Summit Communication Limited</t>
  </si>
  <si>
    <t>'+8801730068833</t>
  </si>
  <si>
    <t>'+8801792527060</t>
  </si>
  <si>
    <t>gateway.iig@summitcommnications.net</t>
  </si>
  <si>
    <t>samiul.bashar@summitcommunications.net</t>
  </si>
  <si>
    <t>shahidullah.kaisar@summitcommunications.net</t>
  </si>
  <si>
    <t>AS136561</t>
  </si>
  <si>
    <t>Sun Cybercafe</t>
  </si>
  <si>
    <t>'+8801683442033</t>
  </si>
  <si>
    <t>abuse@suncybercafe.com</t>
  </si>
  <si>
    <t>AS136272</t>
  </si>
  <si>
    <t>SUN ONLINE</t>
  </si>
  <si>
    <t>'+88001716525440</t>
  </si>
  <si>
    <t>sunonlinebd@gmail.com</t>
  </si>
  <si>
    <t>AS139629</t>
  </si>
  <si>
    <t>SUN POP Broadband</t>
  </si>
  <si>
    <t>'+8801817111300</t>
  </si>
  <si>
    <t>info@sunpopbroadband.com</t>
  </si>
  <si>
    <t>AS138523</t>
  </si>
  <si>
    <t>Sylhet Communcation Systems Limited</t>
  </si>
  <si>
    <t>'+880821724459</t>
  </si>
  <si>
    <t>abuse@scslbd.com</t>
  </si>
  <si>
    <t>info@scslbd.com</t>
  </si>
  <si>
    <t>AS139832</t>
  </si>
  <si>
    <t>Sylhet-Net Broadband</t>
  </si>
  <si>
    <t>'+8801723647106</t>
  </si>
  <si>
    <t>contact@sylhetnetbroadband.com</t>
  </si>
  <si>
    <t>support@sylhetnetbroadband.com</t>
  </si>
  <si>
    <t>AS137403</t>
  </si>
  <si>
    <t>Sync Communication(Saltsync)</t>
  </si>
  <si>
    <t>'+8801614250250</t>
  </si>
  <si>
    <t>noc@sync.net.bd</t>
  </si>
  <si>
    <t>sales@sync.net.bd</t>
  </si>
  <si>
    <t>AS138694</t>
  </si>
  <si>
    <t>SyncIT Bangladesh</t>
  </si>
  <si>
    <t>'+8801708169671</t>
  </si>
  <si>
    <t>ceo@syncitbd.com</t>
  </si>
  <si>
    <t>n4yeem@gmail.com</t>
  </si>
  <si>
    <t>nayeem@syncitbd.com</t>
  </si>
  <si>
    <t>AS135038</t>
  </si>
  <si>
    <t>Synesis IT Limited</t>
  </si>
  <si>
    <t>'+8801922101121</t>
  </si>
  <si>
    <t>abuse@synesisit.com.bd</t>
  </si>
  <si>
    <t>AS139802</t>
  </si>
  <si>
    <t>Syntax IT</t>
  </si>
  <si>
    <t>'+8801777819101</t>
  </si>
  <si>
    <t>info@syntaxit.com.bd</t>
  </si>
  <si>
    <t>noc@syntaxit.com.bd</t>
  </si>
  <si>
    <t>AS132129</t>
  </si>
  <si>
    <t>Sysland Speed Online Network</t>
  </si>
  <si>
    <t>'+8801713289234</t>
  </si>
  <si>
    <t>abuse@syslandonline.com</t>
  </si>
  <si>
    <t>info@syslandonline.com</t>
  </si>
  <si>
    <t>Systems Solutions &amp; development Technologies Limited</t>
  </si>
  <si>
    <t>'+8801713404007</t>
  </si>
  <si>
    <t>abuse@carnival.com.bd</t>
  </si>
  <si>
    <t>infrastructure@ssd-tech.com</t>
  </si>
  <si>
    <t>AS138043</t>
  </si>
  <si>
    <t>T Network</t>
  </si>
  <si>
    <t>'+8801701298129</t>
  </si>
  <si>
    <t>info@tnetwork.com.bd</t>
  </si>
  <si>
    <t>tohidul@tnetwork.com.bd</t>
  </si>
  <si>
    <t>AS132436</t>
  </si>
  <si>
    <t>Tahoe Communication Limited</t>
  </si>
  <si>
    <t>'+8801730027200</t>
  </si>
  <si>
    <t>rashed.musharaf@digicontechnologies.com</t>
  </si>
  <si>
    <t>AS135125</t>
  </si>
  <si>
    <t>Talmuri Computer System</t>
  </si>
  <si>
    <t>'+8801957206213</t>
  </si>
  <si>
    <t>abuse@talmuri.net</t>
  </si>
  <si>
    <t>admin@talmuri.net</t>
  </si>
  <si>
    <t>AS135155</t>
  </si>
  <si>
    <t>Taltola.net</t>
  </si>
  <si>
    <t>'+8801763808060</t>
  </si>
  <si>
    <t>taltolanet5@gmail.com</t>
  </si>
  <si>
    <t>AS139757</t>
  </si>
  <si>
    <t>Talukder net</t>
  </si>
  <si>
    <t>'+8801918976188</t>
  </si>
  <si>
    <t>abuse@talukdernet.com</t>
  </si>
  <si>
    <t>info@talukdernet.com</t>
  </si>
  <si>
    <t>AS131340</t>
  </si>
  <si>
    <t>Taqwa IT</t>
  </si>
  <si>
    <t>info@taqwait.com</t>
  </si>
  <si>
    <t>AS133153</t>
  </si>
  <si>
    <t>Technology and Resource International</t>
  </si>
  <si>
    <t>'+88 019 15130178</t>
  </si>
  <si>
    <t>'+88-019-15130178</t>
  </si>
  <si>
    <t>technbds@gmail.com</t>
  </si>
  <si>
    <t>AS45925</t>
  </si>
  <si>
    <t>Teletalk Bangladesh Ltd.</t>
  </si>
  <si>
    <t>'+8801550154444</t>
  </si>
  <si>
    <t>'+8801550155102</t>
  </si>
  <si>
    <t>ipadmin@teletalk.com.bd</t>
  </si>
  <si>
    <t>AS133395</t>
  </si>
  <si>
    <t>Tiger Telecommunication Co. Ltd.</t>
  </si>
  <si>
    <t>'+8801614494944</t>
  </si>
  <si>
    <t>ttclbd.office@gmail.com</t>
  </si>
  <si>
    <t>xtech.net@gmail.com</t>
  </si>
  <si>
    <t>zobair/namul</t>
  </si>
  <si>
    <t>AS136948</t>
  </si>
  <si>
    <t>Today Vision</t>
  </si>
  <si>
    <t>'+8801721191877</t>
  </si>
  <si>
    <t>admin@todayvisionbd.com</t>
  </si>
  <si>
    <t>sadabmani.mu@gmail.com</t>
  </si>
  <si>
    <t>AS56264</t>
  </si>
  <si>
    <t>Tomato Web (Pvt) Limited</t>
  </si>
  <si>
    <t>'+880-2967-7264</t>
  </si>
  <si>
    <t>AS136246</t>
  </si>
  <si>
    <t>Tomattos Technologies Ltd.</t>
  </si>
  <si>
    <t>'+8801621222111</t>
  </si>
  <si>
    <t>abuse@tomattos.com</t>
  </si>
  <si>
    <t>AS138953</t>
  </si>
  <si>
    <t>Top Network</t>
  </si>
  <si>
    <t>'+4407563552677</t>
  </si>
  <si>
    <t>info@topnetbd.com</t>
  </si>
  <si>
    <t>AS137467</t>
  </si>
  <si>
    <t>TORON Limited</t>
  </si>
  <si>
    <t>abuse@toron.com.bd</t>
  </si>
  <si>
    <t>info@toron.com.bd</t>
  </si>
  <si>
    <t>AS139283</t>
  </si>
  <si>
    <t>Touch Online</t>
  </si>
  <si>
    <t>'+8801730884188</t>
  </si>
  <si>
    <t>touch.b4u2@gmail.com</t>
  </si>
  <si>
    <t>touch_b4u@yahoo.com</t>
  </si>
  <si>
    <t>touchonlinectg@gmail.com</t>
  </si>
  <si>
    <t>AS45766</t>
  </si>
  <si>
    <t>Triangle Services</t>
  </si>
  <si>
    <t>'+8809666770444</t>
  </si>
  <si>
    <t>info@triangle.com.bd</t>
  </si>
  <si>
    <t>kayum@triangle.com.bd</t>
  </si>
  <si>
    <t>AS137530</t>
  </si>
  <si>
    <t>TRISHALNET</t>
  </si>
  <si>
    <t>'+8801713534810</t>
  </si>
  <si>
    <t>etrishal@gmail.com</t>
  </si>
  <si>
    <t>AS138470</t>
  </si>
  <si>
    <t>Trust Bank Ltd</t>
  </si>
  <si>
    <t>'+8802-9896809</t>
  </si>
  <si>
    <t>info@tblbd.com</t>
  </si>
  <si>
    <t>netsupport@tblbd.com</t>
  </si>
  <si>
    <t>AS134970</t>
  </si>
  <si>
    <t>Tuhin Enterprise</t>
  </si>
  <si>
    <t>'+8801977799967</t>
  </si>
  <si>
    <t>tuhinenterpriseonline@gmail.com</t>
  </si>
  <si>
    <t>AS59242</t>
  </si>
  <si>
    <t>Tullow Bangladesh Ltd.</t>
  </si>
  <si>
    <t>'+8801713 090 538</t>
  </si>
  <si>
    <t>'+880-171-3090538</t>
  </si>
  <si>
    <t>admin.sg@krisenergy.com</t>
  </si>
  <si>
    <t>shafi.syed@krisenergy.com</t>
  </si>
  <si>
    <t>AS133866</t>
  </si>
  <si>
    <t>U-Turn Technology</t>
  </si>
  <si>
    <t>'+8801755494949</t>
  </si>
  <si>
    <t>debasish@uturntechbd.com</t>
  </si>
  <si>
    <t>prince.shq@gmail.com</t>
  </si>
  <si>
    <t>AS137274</t>
  </si>
  <si>
    <t>U.B. Online</t>
  </si>
  <si>
    <t>'+880-1972732904</t>
  </si>
  <si>
    <t>info@ubonlinebd.com</t>
  </si>
  <si>
    <t>AS132313</t>
  </si>
  <si>
    <t>Uber Technologies Limited</t>
  </si>
  <si>
    <t>'+8801844141414</t>
  </si>
  <si>
    <t>abuse@ub3r.host</t>
  </si>
  <si>
    <t>AS136941</t>
  </si>
  <si>
    <t>Unicom Multi System</t>
  </si>
  <si>
    <t>'+8801711363265</t>
  </si>
  <si>
    <t>ashif@unicommultisystem.net</t>
  </si>
  <si>
    <t>bappy@unicommultisystem.net</t>
  </si>
  <si>
    <t>AS138501</t>
  </si>
  <si>
    <t>Unified Core Limited</t>
  </si>
  <si>
    <t>'+8801719335364</t>
  </si>
  <si>
    <t>'+8801777656517</t>
  </si>
  <si>
    <t>info@unifiedcore.net</t>
  </si>
  <si>
    <t>jitu@unifiedcore.net</t>
  </si>
  <si>
    <t>AS138622</t>
  </si>
  <si>
    <t>Unique Communication Service</t>
  </si>
  <si>
    <t>'+8801819090134</t>
  </si>
  <si>
    <t>azad@uniquecommunication.net</t>
  </si>
  <si>
    <t>info@uniquecommunication.net</t>
  </si>
  <si>
    <t>AS58684</t>
  </si>
  <si>
    <t>Unique Infoway Limited</t>
  </si>
  <si>
    <t>'+8801711705566</t>
  </si>
  <si>
    <t>info@uil-bd.com</t>
  </si>
  <si>
    <t>zahid@uil-bd.com</t>
  </si>
  <si>
    <t>AS136516</t>
  </si>
  <si>
    <t>Unique Net</t>
  </si>
  <si>
    <t>'+8801829170442</t>
  </si>
  <si>
    <t>info@uniquenet-bd.com</t>
  </si>
  <si>
    <t>AS138596</t>
  </si>
  <si>
    <t>Valley International</t>
  </si>
  <si>
    <t>'+88026681687</t>
  </si>
  <si>
    <t>info@vigopalgonj.com</t>
  </si>
  <si>
    <t>sajibgopal@gmail.com</t>
  </si>
  <si>
    <t>AS134595</t>
  </si>
  <si>
    <t>Velocity Internet</t>
  </si>
  <si>
    <t>'+8801978610061</t>
  </si>
  <si>
    <t>admin@velocity.net.bd</t>
  </si>
  <si>
    <t>info@velocity.net.bd</t>
  </si>
  <si>
    <t>AS134734</t>
  </si>
  <si>
    <t>Velocity Networks Limited</t>
  </si>
  <si>
    <t>'+8801966191919</t>
  </si>
  <si>
    <t>sayeef.rahman@gmail.com</t>
  </si>
  <si>
    <t>Simon / Sayeef</t>
  </si>
  <si>
    <t>AS58945</t>
  </si>
  <si>
    <t>Virgo Communication Ltd</t>
  </si>
  <si>
    <t>'+880 1713 047666</t>
  </si>
  <si>
    <t>abuse@virgocom.com</t>
  </si>
  <si>
    <t>ashim@ipvision.ca</t>
  </si>
  <si>
    <t>AS133034</t>
  </si>
  <si>
    <t>Virtual American Companies (BD) Limited</t>
  </si>
  <si>
    <t>'+8801678040064</t>
  </si>
  <si>
    <t>abuse@vacbl.net</t>
  </si>
  <si>
    <t>AS137959</t>
  </si>
  <si>
    <t>Vision Technologies Ltd.</t>
  </si>
  <si>
    <t>'+8801730739607</t>
  </si>
  <si>
    <t>amamun@visiontechnologiesltd.com</t>
  </si>
  <si>
    <t>mamun.388@visiontechnologiesltd.com</t>
  </si>
  <si>
    <t>AS139033</t>
  </si>
  <si>
    <t>Voglu Internet Service</t>
  </si>
  <si>
    <t>'+8801911298832</t>
  </si>
  <si>
    <t>babu40009@gmail.com</t>
  </si>
  <si>
    <t>info@voglubd.com</t>
  </si>
  <si>
    <t>AS138497</t>
  </si>
  <si>
    <t>Web Solution</t>
  </si>
  <si>
    <t>'+88-01613-336515</t>
  </si>
  <si>
    <t>amit.ab@hotmail.com</t>
  </si>
  <si>
    <t>info@websolutionnet.net</t>
  </si>
  <si>
    <t>AS138191</t>
  </si>
  <si>
    <t>Weblink Communications Ltd</t>
  </si>
  <si>
    <t>+8801727135737</t>
  </si>
  <si>
    <t>info@weblinkltd.com</t>
  </si>
  <si>
    <t>AS139343</t>
  </si>
  <si>
    <t>WENET</t>
  </si>
  <si>
    <t>'+8801717426807</t>
  </si>
  <si>
    <t>info@wenet.com.bd</t>
  </si>
  <si>
    <t>ratan.csit@gmail.com</t>
  </si>
  <si>
    <t>AS139280</t>
  </si>
  <si>
    <t>WETUBE NETWORK</t>
  </si>
  <si>
    <t>'+8801534939797</t>
  </si>
  <si>
    <t>manzurulkabir@yahoo.com</t>
  </si>
  <si>
    <t>nipu2006@gmail.com</t>
  </si>
  <si>
    <t>AS135115</t>
  </si>
  <si>
    <t>WIMS ONLINE</t>
  </si>
  <si>
    <t>'+880-1776288882</t>
  </si>
  <si>
    <t>wasiul@hotmail.com</t>
  </si>
  <si>
    <t>AS138623</t>
  </si>
  <si>
    <t>Winer Communication</t>
  </si>
  <si>
    <t>'+8801675800008</t>
  </si>
  <si>
    <t>m9hbub@gmail.com</t>
  </si>
  <si>
    <t>masum@winercommunication.com</t>
  </si>
  <si>
    <t>AS137435</t>
  </si>
  <si>
    <t>Wink Communication</t>
  </si>
  <si>
    <t>'+8801611241424</t>
  </si>
  <si>
    <t>info@wink.net.bd</t>
  </si>
  <si>
    <t>noc@wink.net.bd</t>
  </si>
  <si>
    <t>AS138197</t>
  </si>
  <si>
    <t>Wink Network</t>
  </si>
  <si>
    <t>'+8801869846662</t>
  </si>
  <si>
    <t>admin@winkbd.net</t>
  </si>
  <si>
    <t>report@winkbd.net</t>
  </si>
  <si>
    <t>Anriban</t>
  </si>
  <si>
    <t>AS138465</t>
  </si>
  <si>
    <t>World Communication Internet Service</t>
  </si>
  <si>
    <t>'+8801932222322</t>
  </si>
  <si>
    <t>info@worldbd.net</t>
  </si>
  <si>
    <t>support@worldbd.net</t>
  </si>
  <si>
    <t>AS135616</t>
  </si>
  <si>
    <t>World Tech Solutions</t>
  </si>
  <si>
    <t>'+8801758110731</t>
  </si>
  <si>
    <t>abuse@worldtechsol.net</t>
  </si>
  <si>
    <t>AS38259</t>
  </si>
  <si>
    <t>X-Net Limited</t>
  </si>
  <si>
    <t>'+88 02 9852683</t>
  </si>
  <si>
    <t>'+8801711531723</t>
  </si>
  <si>
    <t>a.rahman0015@gmail.com</t>
  </si>
  <si>
    <t>adamsand85@gmail.com</t>
  </si>
  <si>
    <t>jakaria@x-netbd.com</t>
  </si>
  <si>
    <t>khkhan@x-netbd.com</t>
  </si>
  <si>
    <t>AS133854</t>
  </si>
  <si>
    <t>X-press Technologies Limited.</t>
  </si>
  <si>
    <t>AS134973</t>
  </si>
  <si>
    <t>X-Press Technology</t>
  </si>
  <si>
    <t>'+8801972776927</t>
  </si>
  <si>
    <t>arab03@hotmail.com</t>
  </si>
  <si>
    <t>nazmul_ahsan02@yahoo.com</t>
  </si>
  <si>
    <t>AS134676</t>
  </si>
  <si>
    <t>Xenial Broadband</t>
  </si>
  <si>
    <t>'+8801720592747</t>
  </si>
  <si>
    <t>info@xenialbb.net</t>
  </si>
  <si>
    <t>AS133938</t>
  </si>
  <si>
    <t>XeonBD</t>
  </si>
  <si>
    <t>'+8809638750750</t>
  </si>
  <si>
    <t>abuse@xeonbd.com</t>
  </si>
  <si>
    <t>noc@mydchub.com</t>
  </si>
  <si>
    <t>AS134153</t>
  </si>
  <si>
    <t>Xplore Cyber &amp; Net</t>
  </si>
  <si>
    <t>'+8801817640650</t>
  </si>
  <si>
    <t>xpelorecafe@gmail.com</t>
  </si>
  <si>
    <t>xplorenet1@gmail.com</t>
  </si>
  <si>
    <t>AS136732</t>
  </si>
  <si>
    <t>Yellow Net &amp; Cyber Cafe</t>
  </si>
  <si>
    <t>+8801787811958      01912683064</t>
  </si>
  <si>
    <t>ceo@yellownetbd.com</t>
  </si>
  <si>
    <t>info@yellownetbd.com</t>
  </si>
  <si>
    <t>zobair-rakib aamra</t>
  </si>
  <si>
    <t>AS132159</t>
  </si>
  <si>
    <t>Zeta Networks</t>
  </si>
  <si>
    <t>'+8801954006697</t>
  </si>
  <si>
    <t>abuse@zetanetworks.online</t>
  </si>
  <si>
    <t>AS136573</t>
  </si>
  <si>
    <t>Zip Cyber Cafe &amp; Technology</t>
  </si>
  <si>
    <t>'+8801611442173</t>
  </si>
  <si>
    <t>info@zipcyber.com</t>
  </si>
  <si>
    <t>AS18230</t>
  </si>
  <si>
    <t>ZipNet Limited</t>
  </si>
  <si>
    <t>'+88-01720-966561</t>
  </si>
  <si>
    <t>'+88-02-9891844</t>
  </si>
  <si>
    <t>hanifbhuiyan@zipbd.com</t>
  </si>
  <si>
    <t>info@zipbd.com</t>
  </si>
  <si>
    <t>sayeemsumon@gmail.com</t>
  </si>
  <si>
    <t>AS139192</t>
  </si>
  <si>
    <t>zoom online</t>
  </si>
  <si>
    <t>'+8801711019114</t>
  </si>
  <si>
    <t>abuse@zoomonlinebd.net</t>
  </si>
  <si>
    <t>info@zoomonlinebd.net</t>
  </si>
  <si>
    <t>AS137038</t>
  </si>
  <si>
    <t>ZUBAIR IT EXPERT</t>
  </si>
  <si>
    <t>'+8801711667912</t>
  </si>
  <si>
    <t>info@zubairitexpert.com</t>
  </si>
  <si>
    <t>zubair@zubairitexpert.com</t>
  </si>
  <si>
    <t>AS58889</t>
  </si>
  <si>
    <t>Zx Online Ltd</t>
  </si>
  <si>
    <t>support@zxonlineltd.com</t>
  </si>
  <si>
    <t>AS140071</t>
  </si>
  <si>
    <t>The Smart Network</t>
  </si>
  <si>
    <t>plusnet</t>
  </si>
  <si>
    <t>AS140054</t>
  </si>
  <si>
    <t>Friends Broadband</t>
  </si>
  <si>
    <t>AS140084</t>
  </si>
  <si>
    <t>Sinthia Telecom</t>
  </si>
  <si>
    <t>AS135881</t>
  </si>
  <si>
    <t>SparkNet</t>
  </si>
  <si>
    <t>AS134437</t>
  </si>
  <si>
    <t>The Sky Traders (Pvt) Ltd</t>
  </si>
  <si>
    <t>'+88-01952227032</t>
  </si>
  <si>
    <t>'+88-01952227055</t>
  </si>
  <si>
    <t>theskytraderspvt@gmail.com</t>
  </si>
  <si>
    <t>AS24323</t>
  </si>
  <si>
    <t>Aamra Networks limited</t>
  </si>
  <si>
    <t>Bright Technologies</t>
  </si>
  <si>
    <t>Rokon</t>
  </si>
  <si>
    <t>Total Votes</t>
  </si>
  <si>
    <t>Vote Casted</t>
  </si>
  <si>
    <t>Grand total</t>
  </si>
  <si>
    <t>Vote Remaining</t>
  </si>
  <si>
    <t>Extra Large</t>
  </si>
  <si>
    <t>Reliance Geo</t>
  </si>
  <si>
    <t>AS17469</t>
  </si>
  <si>
    <t>LARGE</t>
  </si>
  <si>
    <t>Access Telecom (BD) Ltd</t>
  </si>
  <si>
    <t>'+8802-933-5607</t>
  </si>
  <si>
    <t>Zarre Omar</t>
  </si>
  <si>
    <t>sumon</t>
  </si>
  <si>
    <t>AS23688</t>
  </si>
  <si>
    <t>Link3 Technologies Limited</t>
  </si>
  <si>
    <t>'+88-02-9822288</t>
  </si>
  <si>
    <t>Biddut</t>
  </si>
  <si>
    <t>AS17806</t>
  </si>
  <si>
    <t>Mango Teleservices Limited</t>
  </si>
  <si>
    <t>'+8801714097090</t>
  </si>
  <si>
    <t>'+880-2-8814507</t>
  </si>
  <si>
    <t>AS23923</t>
  </si>
  <si>
    <t>MEDIUM</t>
  </si>
  <si>
    <t>Agni Systems Limited</t>
  </si>
  <si>
    <t>'+88-02-8812379</t>
  </si>
  <si>
    <t>AS38744</t>
  </si>
  <si>
    <t>Always On Network Bangladesh Ltd.</t>
  </si>
  <si>
    <t>'+8801613311377</t>
  </si>
  <si>
    <t>'+880-2-985-0643</t>
  </si>
  <si>
    <t>bdhub</t>
  </si>
  <si>
    <t>AS138697</t>
  </si>
  <si>
    <t>Amader Net Ad Communication</t>
  </si>
  <si>
    <t>'+8801611777817</t>
  </si>
  <si>
    <t>circle</t>
  </si>
  <si>
    <t>AS135019</t>
  </si>
  <si>
    <t>Amar Net System</t>
  </si>
  <si>
    <t>'+8801678629292</t>
  </si>
  <si>
    <t>AS24432</t>
  </si>
  <si>
    <t>Axiata (Bangladesh) Limited</t>
  </si>
  <si>
    <t>'+8801833182262</t>
  </si>
  <si>
    <t>'+88-0189-210043</t>
  </si>
  <si>
    <t>Lodi</t>
  </si>
  <si>
    <t>AS23893</t>
  </si>
  <si>
    <t>Bangla Phone Ltd</t>
  </si>
  <si>
    <t>'+88-01401499188</t>
  </si>
  <si>
    <t>'+880-2-9860352</t>
  </si>
  <si>
    <t>Saifullah</t>
  </si>
  <si>
    <t>AS37994</t>
  </si>
  <si>
    <t>Bangladesh Internet Exchange Ltd</t>
  </si>
  <si>
    <t>'+88-02-9880339</t>
  </si>
  <si>
    <t>'+880-9611006556</t>
  </si>
  <si>
    <t>AS9230</t>
  </si>
  <si>
    <t>Bangladesh Online Ltd</t>
  </si>
  <si>
    <t>'+880-2-5881-5559</t>
  </si>
  <si>
    <t>'+8809609000999</t>
  </si>
  <si>
    <t>AS17494</t>
  </si>
  <si>
    <t>Bangladesh Telegraph &amp; Telephone Board</t>
  </si>
  <si>
    <t>'+880-152000497</t>
  </si>
  <si>
    <t>'+880-1550151169</t>
  </si>
  <si>
    <t>'+880-1819550327</t>
  </si>
  <si>
    <t>AS45904</t>
  </si>
  <si>
    <t>Banglalion Communications Ltd</t>
  </si>
  <si>
    <t>'+8802-8814059</t>
  </si>
  <si>
    <t>'+88028816349</t>
  </si>
  <si>
    <t>Masud Parvez</t>
  </si>
  <si>
    <t>AS58926</t>
  </si>
  <si>
    <t>Banglanet</t>
  </si>
  <si>
    <t>'+88 02 9566 363</t>
  </si>
  <si>
    <t>'+88-02-9566-363</t>
  </si>
  <si>
    <t>AS7565</t>
  </si>
  <si>
    <t>BDCOM Online Limited</t>
  </si>
  <si>
    <t>'+880-9666333666</t>
  </si>
  <si>
    <t>Zaman</t>
  </si>
  <si>
    <t>AS64063</t>
  </si>
  <si>
    <t>BDconnect.net</t>
  </si>
  <si>
    <t>'+8801730376542</t>
  </si>
  <si>
    <t>'+8801730429222</t>
  </si>
  <si>
    <t>aamra/level3/earth</t>
  </si>
  <si>
    <t>AS58656</t>
  </si>
  <si>
    <t>bdHUB</t>
  </si>
  <si>
    <t>'+88028819252</t>
  </si>
  <si>
    <t>'+880-2-8819252</t>
  </si>
  <si>
    <t>Progoti</t>
  </si>
  <si>
    <t>AS139881</t>
  </si>
  <si>
    <t>BDM Internet</t>
  </si>
  <si>
    <t>'+88001614568333</t>
  </si>
  <si>
    <t>AS134983</t>
  </si>
  <si>
    <t>BDPEER</t>
  </si>
  <si>
    <t>+8809678456456</t>
  </si>
  <si>
    <t>+8809678456457</t>
  </si>
  <si>
    <t>+8801711787814</t>
  </si>
  <si>
    <t>AS136050</t>
  </si>
  <si>
    <t>Bee Connection</t>
  </si>
  <si>
    <t>'+8801713450832</t>
  </si>
  <si>
    <t>summit</t>
  </si>
  <si>
    <t>AS24342</t>
  </si>
  <si>
    <t>BRACNet Limited</t>
  </si>
  <si>
    <t>'+88-2-8884051  Ext. 4160</t>
  </si>
  <si>
    <t>'+88-2-9893333</t>
  </si>
  <si>
    <t>Kabir</t>
  </si>
  <si>
    <t>AS45326</t>
  </si>
  <si>
    <t>Broad Band Telecom Services Ltd</t>
  </si>
  <si>
    <t>'+88-031714126</t>
  </si>
  <si>
    <t>AS138561</t>
  </si>
  <si>
    <t>BroadBandZone</t>
  </si>
  <si>
    <t>'+8801711164971</t>
  </si>
  <si>
    <t>AS135341</t>
  </si>
  <si>
    <t>Brosis Communications</t>
  </si>
  <si>
    <t>AS139780</t>
  </si>
  <si>
    <t>Brother's ICT Connectivity</t>
  </si>
  <si>
    <t>'+8801712721627</t>
  </si>
  <si>
    <t>AS135131</t>
  </si>
  <si>
    <t>BROTHERS ONLINE</t>
  </si>
  <si>
    <t>'+8801740858043</t>
  </si>
  <si>
    <t>AS139792</t>
  </si>
  <si>
    <t>Browser World IT</t>
  </si>
  <si>
    <t>'+8801993442004</t>
  </si>
  <si>
    <t>Sohel</t>
  </si>
  <si>
    <t>AS38592</t>
  </si>
  <si>
    <t>Chittagong Online Limited.</t>
  </si>
  <si>
    <t>'+880-1713-111-222</t>
  </si>
  <si>
    <t>'+880-31-717437</t>
  </si>
  <si>
    <t>'+880-31-71-7437</t>
  </si>
  <si>
    <t>Aniruddha</t>
  </si>
  <si>
    <t>AS58691</t>
  </si>
  <si>
    <t>Delta Infocom Limited</t>
  </si>
  <si>
    <t>'+88 015 52354388</t>
  </si>
  <si>
    <t>AS136765</t>
  </si>
  <si>
    <t>Desh Online/now Orange.......</t>
  </si>
  <si>
    <t>'+88-01713594835</t>
  </si>
  <si>
    <t>AS23956</t>
  </si>
  <si>
    <t>Dhakacom Limited</t>
  </si>
  <si>
    <t>'+88-02-8819252</t>
  </si>
  <si>
    <t>AS58715</t>
  </si>
  <si>
    <t>Earth Telecommunication ( pvt ) Limited</t>
  </si>
  <si>
    <t>AS139461</t>
  </si>
  <si>
    <t>Earth Zone Internet Service</t>
  </si>
  <si>
    <t>AS17471</t>
  </si>
  <si>
    <t>GRAMEEN CYBERNET</t>
  </si>
  <si>
    <t>'+8802 8812103</t>
  </si>
  <si>
    <t>'+88-02-8812-103</t>
  </si>
  <si>
    <t>'+88-02-881-2103</t>
  </si>
  <si>
    <t>Azhar Bhai</t>
  </si>
  <si>
    <t>AS24389</t>
  </si>
  <si>
    <t>grameenphone limited</t>
  </si>
  <si>
    <t>'+88029882990</t>
  </si>
  <si>
    <t>'+88-0-2988-2990</t>
  </si>
  <si>
    <t>AS138472</t>
  </si>
  <si>
    <t>Grasp Food (Pvt) Ltd.</t>
  </si>
  <si>
    <t>'+8801777750960</t>
  </si>
  <si>
    <t>'+8801986999222</t>
  </si>
  <si>
    <t>aamra/bangla trac</t>
  </si>
  <si>
    <t>AS9832</t>
  </si>
  <si>
    <t>Information Services Network Limited</t>
  </si>
  <si>
    <t>'+880-28322785</t>
  </si>
  <si>
    <t>'+880-2-8322785</t>
  </si>
  <si>
    <t>'+880-2-832842785</t>
  </si>
  <si>
    <t>AS139194</t>
  </si>
  <si>
    <t>INFUSION TECH</t>
  </si>
  <si>
    <t>'+8801823111858</t>
  </si>
  <si>
    <t>'+8801911530022</t>
  </si>
  <si>
    <t>NOT IN Operation</t>
  </si>
  <si>
    <t>NOT IN OPeration</t>
  </si>
  <si>
    <t>AS63944</t>
  </si>
  <si>
    <t>KaritKarma Limited</t>
  </si>
  <si>
    <t>'+8804478881888</t>
  </si>
  <si>
    <t>Nirjhar</t>
  </si>
  <si>
    <t>AS135494</t>
  </si>
  <si>
    <t>Karsan Net</t>
  </si>
  <si>
    <t>'+8801611959595</t>
  </si>
  <si>
    <t>race/ks</t>
  </si>
  <si>
    <t>AS136450</t>
  </si>
  <si>
    <t>Kastech Computer Valley</t>
  </si>
  <si>
    <t>'+8801711153762</t>
  </si>
  <si>
    <t>AS136233</t>
  </si>
  <si>
    <t>Kawmi Online</t>
  </si>
  <si>
    <t>AS38031</t>
  </si>
  <si>
    <t>OptiMax Communication Ltd</t>
  </si>
  <si>
    <t>'+88-02-8853356</t>
  </si>
  <si>
    <t>'+88-02-9853356</t>
  </si>
  <si>
    <t>Emdad</t>
  </si>
  <si>
    <t>AS137453</t>
  </si>
  <si>
    <t>Orange Communication</t>
  </si>
  <si>
    <t>'+8801613617440</t>
  </si>
  <si>
    <t>AS9451</t>
  </si>
  <si>
    <t>Radiant telecommunications</t>
  </si>
  <si>
    <t>AS135055</t>
  </si>
  <si>
    <t>Rafine Satelite</t>
  </si>
  <si>
    <t>'+880-1922119456</t>
  </si>
  <si>
    <t>'+880-1922119460</t>
  </si>
  <si>
    <t>AS38712</t>
  </si>
  <si>
    <t>TelNET Communication Ltd</t>
  </si>
  <si>
    <t>'+8801711561760</t>
  </si>
  <si>
    <t>'+88027914960</t>
  </si>
  <si>
    <t>'+880-2-8113333</t>
  </si>
  <si>
    <t>AS139616</t>
  </si>
  <si>
    <t>The Central Bank of Bangladesh</t>
  </si>
  <si>
    <t>'+88-02-9530234</t>
  </si>
  <si>
    <t xml:space="preserve">Imtiaz </t>
  </si>
  <si>
    <t>Total BD :</t>
  </si>
  <si>
    <t>hayder</t>
  </si>
  <si>
    <t>Awal</t>
  </si>
  <si>
    <t>Tony Vai</t>
  </si>
  <si>
    <t>AS132106</t>
  </si>
  <si>
    <t>AS136618</t>
  </si>
  <si>
    <t>Bangladesh University of Engineering and Technology</t>
  </si>
  <si>
    <t>'+8801739884023</t>
  </si>
  <si>
    <t>Akter Bhai</t>
  </si>
  <si>
    <t>AS136937</t>
  </si>
  <si>
    <t>Chittagong University of Engineering &amp; Technology</t>
  </si>
  <si>
    <t>'+88031714946</t>
  </si>
  <si>
    <t>AS132216</t>
  </si>
  <si>
    <t>Comilla University</t>
  </si>
  <si>
    <t>'+8801712948098</t>
  </si>
  <si>
    <t>AS138578</t>
  </si>
  <si>
    <t>East West University</t>
  </si>
  <si>
    <t>'+8809666775577</t>
  </si>
  <si>
    <t>AS133168</t>
  </si>
  <si>
    <t>Shahjalal University of Science and Technology</t>
  </si>
  <si>
    <t>'+880821-713491-255</t>
  </si>
  <si>
    <t>AS133450</t>
  </si>
  <si>
    <t>University Of Chittagong</t>
  </si>
  <si>
    <t>'+8801799634272</t>
  </si>
  <si>
    <t>'+8801911721974</t>
  </si>
  <si>
    <t>'+8801933236173</t>
  </si>
  <si>
    <t>Biplob Vai</t>
  </si>
  <si>
    <t>AS135524</t>
  </si>
  <si>
    <t>university of dhaka</t>
  </si>
  <si>
    <t>'+8801552341547</t>
  </si>
  <si>
    <t>Hassan Reza</t>
  </si>
  <si>
    <t>AS136004</t>
  </si>
  <si>
    <t>University of Rajshahi</t>
  </si>
  <si>
    <t>'+8801750071045</t>
  </si>
  <si>
    <t>AS136911</t>
  </si>
  <si>
    <t>Asian University for Women</t>
  </si>
  <si>
    <t>'+880312854981</t>
  </si>
  <si>
    <t>AS138163</t>
  </si>
  <si>
    <t>Bangladesh University of Professionals (BUP)</t>
  </si>
  <si>
    <t>'+8801769021586</t>
  </si>
  <si>
    <t>Hayder</t>
  </si>
  <si>
    <t>AS138462</t>
  </si>
  <si>
    <t>Rajshahi University of Engineering &amp; Technology (RUET)</t>
  </si>
  <si>
    <t>'+8801711403987</t>
  </si>
  <si>
    <t>AS58445</t>
  </si>
  <si>
    <t>Dutch-Bangla Bank Limited</t>
  </si>
  <si>
    <t>'+880-2-7170027</t>
  </si>
  <si>
    <t>'+880-2-8191830</t>
  </si>
  <si>
    <t>'+880-47110465</t>
  </si>
  <si>
    <t>Shakil</t>
  </si>
  <si>
    <t>Progoti / Biddut / GZ</t>
  </si>
  <si>
    <t>zobair/sanjoy-bol</t>
  </si>
  <si>
    <t>Bipul/Zehad</t>
  </si>
  <si>
    <t>Rezwan</t>
  </si>
  <si>
    <t>AS63851</t>
  </si>
  <si>
    <t>Bank Alfalah Ltd.</t>
  </si>
  <si>
    <t>'+88029587890-9</t>
  </si>
  <si>
    <t>'+8809666783783</t>
  </si>
  <si>
    <t>AS58814</t>
  </si>
  <si>
    <t>Bank Asia Limited</t>
  </si>
  <si>
    <t>'+880247112980</t>
  </si>
  <si>
    <t>'+88027176950</t>
  </si>
  <si>
    <t>Reza</t>
  </si>
  <si>
    <t>Naser</t>
  </si>
  <si>
    <t>Sayeed</t>
  </si>
  <si>
    <t>GZ</t>
  </si>
  <si>
    <t>13-02</t>
  </si>
  <si>
    <t>Hasnain</t>
  </si>
  <si>
    <t>AS137947</t>
  </si>
  <si>
    <t>Prime Bank Ltd</t>
  </si>
  <si>
    <t>'+880-17-0120-4022</t>
  </si>
  <si>
    <t>'+880-17-3006-1492</t>
  </si>
  <si>
    <t>AS64046</t>
  </si>
  <si>
    <t>Pubali Bank Limited</t>
  </si>
  <si>
    <t>'+88029551614</t>
  </si>
  <si>
    <t xml:space="preserve">zehad </t>
  </si>
  <si>
    <t>NRB Global Bank</t>
  </si>
  <si>
    <t>+8801955500722</t>
  </si>
  <si>
    <t>imtiaz</t>
  </si>
  <si>
    <t>Contact</t>
  </si>
  <si>
    <t>BD</t>
  </si>
  <si>
    <t>1Asia Alliance Gateway Limited</t>
  </si>
  <si>
    <t>Associate</t>
  </si>
  <si>
    <t>A S M Al Hasan Pavel t/a Reign ICT</t>
  </si>
  <si>
    <t>Very Small</t>
  </si>
  <si>
    <t>A.S.M. Mahbub Ullah t/a Signature International</t>
  </si>
  <si>
    <t>Small</t>
  </si>
  <si>
    <t>A.T.M. Maniruzzaman t/a Pipex Network</t>
  </si>
  <si>
    <t>medium</t>
  </si>
  <si>
    <t>large</t>
  </si>
  <si>
    <t>Total</t>
  </si>
  <si>
    <t>Aamra Networks Limited</t>
  </si>
  <si>
    <t>Abdul Aziz t/a Chittagong Focus Online</t>
  </si>
  <si>
    <t>Abdul Mannan t/a Maxnet Online Limited</t>
  </si>
  <si>
    <t>Abdullah Al Mamum t/a M/S. New Noman Traders</t>
  </si>
  <si>
    <t>Abdur Rahim Bishas t/a FAST NET BD</t>
  </si>
  <si>
    <t>Abdur Rahim, Md Mahbubur Rahman, Md Mahmudur Rahman, Kazi Sohel Hasan, Md Ali Akbar t/a Browser World IT</t>
  </si>
  <si>
    <t>Abdur Rahman t/a Netcocloud Technology</t>
  </si>
  <si>
    <t>Abdus Salam t/a HN Telecom Limited</t>
  </si>
  <si>
    <t>Abu Sayeem Siddique t/a IMC Plus</t>
  </si>
  <si>
    <t>Abu Sufian t/a M/S. SK Net City</t>
  </si>
  <si>
    <t>Abul Kalam Azad t/a Bondhon Online Network</t>
  </si>
  <si>
    <t>Abul Kalam Azad t/a City Computer</t>
  </si>
  <si>
    <t>Abul Kalam Azad t/a Unique Communication Service</t>
  </si>
  <si>
    <t>ABUL KASEM KHAN t/a INFOCOM LIMITED</t>
  </si>
  <si>
    <t>Abul Kashem t/a Active Network</t>
  </si>
  <si>
    <t>AFZAL HUSAIN CHOUDHURY t/a SHEBA TECHNOLOGIES LIMITED</t>
  </si>
  <si>
    <t>Ahmed Noman t/a The Net</t>
  </si>
  <si>
    <t>Akhtaruzzaman t/a DB Technologies</t>
  </si>
  <si>
    <t>Al Sahrior Suman t/a SPEED ONLINE</t>
  </si>
  <si>
    <t>Alhaj Moad. Shamsul Haq t/a Metro Network Hub</t>
  </si>
  <si>
    <t>Ali Akber t/a Hello IT</t>
  </si>
  <si>
    <t>Ali Hamza t/a INFUSION TECH</t>
  </si>
  <si>
    <t>Ali Sumon t/a SMART NET</t>
  </si>
  <si>
    <t>Aminur Rahman t/a Yellow Net &amp; Cyber Cafe</t>
  </si>
  <si>
    <t>Anisur Rahaman t/a NET CONNECT</t>
  </si>
  <si>
    <t>Anwar Ahmed t/a W W W Computer</t>
  </si>
  <si>
    <t>Aref R Bashir t/a D MONEY BANGLADESH LIMITED</t>
  </si>
  <si>
    <t>Arifuzzaman Auni t/a BAS Network</t>
  </si>
  <si>
    <t>Ashfakur Rahman Chowdhury t/a Comilla Online</t>
  </si>
  <si>
    <t>Ashiqur Rahaman t/a Amar Net System</t>
  </si>
  <si>
    <t>Ashraf Uddin t/a Dhaka tech</t>
  </si>
  <si>
    <t>Ashraful Alam t/a Mynet</t>
  </si>
  <si>
    <t>Ashraful Haque t/a i Smart</t>
  </si>
  <si>
    <t>Asif Chowdhury t/a Millenium Computer</t>
  </si>
  <si>
    <t>Asif Husain Choudhury t/a TORON Limited</t>
  </si>
  <si>
    <t>Asif Rezwan t/a Zeta Networks</t>
  </si>
  <si>
    <t>Asif Uzzaman t/a Planet Three Communication</t>
  </si>
  <si>
    <t>Atikullah Al Faysal t/a Janani Technology</t>
  </si>
  <si>
    <t>Ayesha Aziz Khan t/a Cosmopolitan Communications Limited</t>
  </si>
  <si>
    <t>Bangladesh Bank t/a The Central Bank of Bangladesh</t>
  </si>
  <si>
    <t>Bangladesh International Gateway Limited</t>
  </si>
  <si>
    <t>Bangladesh Police</t>
  </si>
  <si>
    <t>Begum Mansura Mujib t/a Cybermancer Networks &amp; Informatics</t>
  </si>
  <si>
    <t>Bijoy Online Ltd</t>
  </si>
  <si>
    <t>Bright Technologies Limited</t>
  </si>
  <si>
    <t>CommunicationOne Pvt. Ltd.</t>
  </si>
  <si>
    <t>Data Edge Limited</t>
  </si>
  <si>
    <t>DBL Telecom Ltd</t>
  </si>
  <si>
    <t>Dewan Riazul Islam t/a Dream.Net</t>
  </si>
  <si>
    <t>Dhaka University of Engineering &amp; Technology, Gazipur</t>
  </si>
  <si>
    <t>Dhrubotech Limited</t>
  </si>
  <si>
    <t>Dinesh Gopi Virwani t/a Epic Garments Manufacturing Co. Ltd</t>
  </si>
  <si>
    <t>E.B Solutions Ltd.</t>
  </si>
  <si>
    <t>Ebnul Haque t/a M/S Speed Link</t>
  </si>
  <si>
    <t>Edrish Ali t/a Info Internet Service</t>
  </si>
  <si>
    <t>Emdadul Huq Khan t/a Talmuri Computer System</t>
  </si>
  <si>
    <t>Enamul Haque Aimen t/a Smart Online</t>
  </si>
  <si>
    <t>Evan Ahmed Bhuiyan t/a APON IT</t>
  </si>
  <si>
    <t>Fakhor Uddin Ali Ahmed t/a Sylhet Communcation Systems Limited</t>
  </si>
  <si>
    <t>Feroza Begum t/a Brosis Communications</t>
  </si>
  <si>
    <t>Fuad Muhammad Shorfuddin t/a Fissa Communication</t>
  </si>
  <si>
    <t>G M Ali Ajgar t/a Netpark Communication</t>
  </si>
  <si>
    <t>G.M. Salman Sakir t/a Server Group BD</t>
  </si>
  <si>
    <t>Gateway Online Access Limited</t>
  </si>
  <si>
    <t>Genuity Systems Ltd.</t>
  </si>
  <si>
    <t>Ghulam Mohammed t/a Max Infrastructure Limited</t>
  </si>
  <si>
    <t>Golam Jilani t/a Tullow Bangladesh Ltd.</t>
  </si>
  <si>
    <t>Golam Mohammad t/a 29Communication</t>
  </si>
  <si>
    <t>Golam Mostofa t/a Alpha Broadway System</t>
  </si>
  <si>
    <t>Golam Rabbani Chowdhury t/a Asian Communication</t>
  </si>
  <si>
    <t>H. M. MUKIT t/a A1 COMMUNICATIONS</t>
  </si>
  <si>
    <t>ASSOCIATE</t>
  </si>
  <si>
    <t>Harunur Rashid t/a Jagobd IT Solutions</t>
  </si>
  <si>
    <t>Haseeb Istiaqur Rahman t/a Professionals' Systems</t>
  </si>
  <si>
    <t>Hashibur Rahman t/a All Asia Link</t>
  </si>
  <si>
    <t>Hemayet Bhuiyan t/a Freedom Online</t>
  </si>
  <si>
    <t>Hossain Ahmed Masum t/a Alicon Network</t>
  </si>
  <si>
    <t>Husnul Bari t/a Adda Network</t>
  </si>
  <si>
    <t>IDS Bangladesh</t>
  </si>
  <si>
    <t>Imran Zahir Khan t/a Sky View Online</t>
  </si>
  <si>
    <t>Imtiaz Ahmed Khan t/a Global Network</t>
  </si>
  <si>
    <t>IT Connect Ltd</t>
  </si>
  <si>
    <t>Jahirul Islam t/a IP Link network</t>
  </si>
  <si>
    <t>Jewel Aziz t/a Skylink Net</t>
  </si>
  <si>
    <t>Johirul Islam t/a JK Network</t>
  </si>
  <si>
    <t>Josim Uddin t/a JUPITER ONLINE SERVICES</t>
  </si>
  <si>
    <t>Kafi Abdullah Hakim t/a Orange Communication</t>
  </si>
  <si>
    <t>Kamal Hossain t/a Southlink Communication</t>
  </si>
  <si>
    <t>Kamrul Hasan John t/a SKYNET CHOWMUHANI</t>
  </si>
  <si>
    <t>Kaniz Subarna t/a The Potato</t>
  </si>
  <si>
    <t>Kaosar Ahmed t/a Bismillah Telecom Service</t>
  </si>
  <si>
    <t>Kayum Munshi t/a BDM Internet</t>
  </si>
  <si>
    <t>Kazi Mohammad Mahbub t/a Net Cafe</t>
  </si>
  <si>
    <t>Kazi Mohammad Shoabe t/a Explore Online</t>
  </si>
  <si>
    <t>Kazi Rajib Ferdous t/a Chocolate Broadband</t>
  </si>
  <si>
    <t>Kazi S M Nazmus Saqib t/a XeonBD</t>
  </si>
  <si>
    <t>Kazi Saifuddin Munir t/a IT Consultants Ltd</t>
  </si>
  <si>
    <t>Kazi Sazzad Hossain t/a Millennium Computers &amp; Networking</t>
  </si>
  <si>
    <t>Kazi Sumon t/a Combined Soft</t>
  </si>
  <si>
    <t>Laboni t/a GONI Communication</t>
  </si>
  <si>
    <t>Leo Technologies limited</t>
  </si>
  <si>
    <t>Lutfor Rahman t/a Ether Link</t>
  </si>
  <si>
    <t>M A Malek t/a ATS Technology</t>
  </si>
  <si>
    <t>Mahbub Alam t/a CIRCLE NETWORK</t>
  </si>
  <si>
    <t>Mahbub Morshed t/a Mahi Enterprise</t>
  </si>
  <si>
    <t>Mahfujul Haque t/a Expert Online</t>
  </si>
  <si>
    <t>Manjan Ahmed Chowdhury t/a Digitech Service Zone</t>
  </si>
  <si>
    <t>Manwarul Alam t/a E-Village</t>
  </si>
  <si>
    <t>Manzurul Kabir t/a WETUBE NETWORK</t>
  </si>
  <si>
    <t>Maruf Al Moin Uddin t/a 13 Online</t>
  </si>
  <si>
    <t>Masrur Alam t/a The Sky Traders (Pvt) Ltd</t>
  </si>
  <si>
    <t>Masud M Reza t/a BK Online</t>
  </si>
  <si>
    <t>Masud Rana t/a Unique Net</t>
  </si>
  <si>
    <t>Matiur Rahman Shagor t/a Rayan Traders</t>
  </si>
  <si>
    <t>MAWDUD AHMED t/a Sync Communication(Saltsync)</t>
  </si>
  <si>
    <t>Md Abdur Rouf t/a Habib Enterprise</t>
  </si>
  <si>
    <t>Md Abu Kausar t/a GK Network</t>
  </si>
  <si>
    <t>Md Abul Kashem t/a Spark Net</t>
  </si>
  <si>
    <t>Md Abul Khaer t/a Fair Computer</t>
  </si>
  <si>
    <t>Md Adnan Rahaman and Md Sohel t/a Renaissance Online and Cyber Cafe</t>
  </si>
  <si>
    <t>MD AIYN UDDIN t/a SKY NET ONLINE BD</t>
  </si>
  <si>
    <t>Md Akramul Haider t/a Alpha Net</t>
  </si>
  <si>
    <t>Md Al Amin t/a Discovery Internet</t>
  </si>
  <si>
    <t>Md Alam t/a Active Multimedia</t>
  </si>
  <si>
    <t>Md Alamin t/a Easy VPS</t>
  </si>
  <si>
    <t>MD ALAUDDIN t/a M.D SOFT TECHNOLOGY</t>
  </si>
  <si>
    <t>Md Aminur Fokir t/a Power Media</t>
  </si>
  <si>
    <t>Md Amjad Hossan t/a BDconnect.net</t>
  </si>
  <si>
    <t>Md Anamul Haque t/a Narae Networks</t>
  </si>
  <si>
    <t>Md Anowarul Kabir t/a CAFE-7040</t>
  </si>
  <si>
    <t>Md Arif Hossen t/a Bee Connection</t>
  </si>
  <si>
    <t>Md Asaduzzaman Khan t/a Master Net</t>
  </si>
  <si>
    <t>Md Asaduzzaman t/a Rumel IT</t>
  </si>
  <si>
    <t>Md Ashrafuzzaman t/a Bikrampur global network</t>
  </si>
  <si>
    <t>Md Ayub Ali t/a Rainbow Network</t>
  </si>
  <si>
    <t>MD Bahar Hossain t/a Arrow Net</t>
  </si>
  <si>
    <t>MD Bahauddin Khan t/a B.K.B Network</t>
  </si>
  <si>
    <t>Md Bellel Hossain t/a MAA TELECOM B ONLINE</t>
  </si>
  <si>
    <t>Md Dalowar Hossain t/a Polly IT</t>
  </si>
  <si>
    <t>Md Faruk Hossain t/a Feni Easy Net</t>
  </si>
  <si>
    <t>MD Firozur Rahman t/a Siam Trading</t>
  </si>
  <si>
    <t>Md Golam Kibria t/a Bhuiyan Telecom</t>
  </si>
  <si>
    <t>MD IMDADUL HAQUE t/a Pandora Technology</t>
  </si>
  <si>
    <t>MD IMTIAZ KHAN ABIR t/a SKYVIEW ONLINE LTD</t>
  </si>
  <si>
    <t>Md Jaynal Abdin t/a Chandina Online</t>
  </si>
  <si>
    <t>Md Johirul Islam t/a Link Technologies</t>
  </si>
  <si>
    <t>Md Jwele Patwary t/a Planet Web</t>
  </si>
  <si>
    <t>Md Kamrul Hassan t/a 3Technology</t>
  </si>
  <si>
    <t>Md Mahabub Alam t/a RELATION CABLE NETWORK</t>
  </si>
  <si>
    <t>MD Mahabubur Rashid t/a KHILGAON DOT NET</t>
  </si>
  <si>
    <t>Md Mahbub Alam Khan t/a Delstar Network Service</t>
  </si>
  <si>
    <t>MD MAHBUBUL ISLAM TANVIR t/a Fast Cyber Network</t>
  </si>
  <si>
    <t>Md Mainul Islam t/a Advance Technology</t>
  </si>
  <si>
    <t>MD Manir Hossen t/a Xplore Cyber &amp; Net</t>
  </si>
  <si>
    <t>Md Manirul Islam t/a MA BABA ENTERPRISE</t>
  </si>
  <si>
    <t>Md Masud Rana t/a D-NET SERVICE</t>
  </si>
  <si>
    <t>Md Masum t/a QUE TEL BD</t>
  </si>
  <si>
    <t>Md Mazaher Hossain t/a M/s Speed Net Communication</t>
  </si>
  <si>
    <t>Md Mizanur Rahman t/a Skybiz Communication Network</t>
  </si>
  <si>
    <t>Md Mohiuddin Khan Roton, SM Omar Faruk, Md. Moishur Rahman Khan t/a FR Express</t>
  </si>
  <si>
    <t>Md Moinul Hossain t/a Asian city online bd ltd.</t>
  </si>
  <si>
    <t>Md Mokbul Hossain t/a Digital One Broadband Internet Service</t>
  </si>
  <si>
    <t>MD MONIR UZ ZAMAN UL MULK t/a U-Turn Technology</t>
  </si>
  <si>
    <t>Md Morad Hossain t/a Ashanet bd</t>
  </si>
  <si>
    <t>MD Mostafa t/a Mostofa Trade Corporation</t>
  </si>
  <si>
    <t>Md Mostaim Billah Murad t/a Green Computer &amp; Mobile Care</t>
  </si>
  <si>
    <t>Md Nasir Uddin t/a City Net Communication</t>
  </si>
  <si>
    <t>Md Noman t/a ALIFA CYBER CAFE</t>
  </si>
  <si>
    <t>Md Nurul Ahasan t/a Solution</t>
  </si>
  <si>
    <t>Md Nurul Akter t/a IQ-TEL</t>
  </si>
  <si>
    <t>Md Obaid Ullah Khan t/a Adel Online</t>
  </si>
  <si>
    <t>Md Omar Faruque t/a BroadBandZone</t>
  </si>
  <si>
    <t>Md Omrul Islam t/a Microlink Communication</t>
  </si>
  <si>
    <t>MD RAFIQUL ISLAM t/a OPEN NETWORK SOLUTIONS (ONS)</t>
  </si>
  <si>
    <t>Md Rafiqul Islam t/a Touch Online</t>
  </si>
  <si>
    <t>Md Raisul Islam t/a Swift Net</t>
  </si>
  <si>
    <t>Md Rajib t/a Top Network</t>
  </si>
  <si>
    <t>MD Rehanur Rahman t/a M/S FNF Online</t>
  </si>
  <si>
    <t>Md Reza Biplob t/a BograInfo.com</t>
  </si>
  <si>
    <t>Md Rezaul Karim t/a Sun Cybercafe</t>
  </si>
  <si>
    <t>Md Riduanul Kabir t/a Rocket Online</t>
  </si>
  <si>
    <t>Md Ruhul Amin Khan t/a VIP.com</t>
  </si>
  <si>
    <t>MD Salauddin t/a Unity Net</t>
  </si>
  <si>
    <t>Md Sarrowar Hossain t/a Tiger Global Network &amp; Communication</t>
  </si>
  <si>
    <t>Md Saruar Alam t/a Puspita Telecom</t>
  </si>
  <si>
    <t>Md Shafikul Islam t/a Runway Broadband</t>
  </si>
  <si>
    <t>Md Shihab Uddin t/a Crystal International</t>
  </si>
  <si>
    <t>MD SHIRAJUL HAIDER t/a Cue Club Technology</t>
  </si>
  <si>
    <t>Md Shohel Rana t/a Wink Network</t>
  </si>
  <si>
    <t>Md Shopon t/a Amader Net Ad Communication</t>
  </si>
  <si>
    <t>MD Sohal Rana t/a HI-SPEED BROADBAND NETWORK</t>
  </si>
  <si>
    <t>Md Soharab Hossain t/a Bogra Online</t>
  </si>
  <si>
    <t>Md Sohel Rana t/a Stormnet(isp)</t>
  </si>
  <si>
    <t>Md Sojib Hossain t/a Thunder Network</t>
  </si>
  <si>
    <t>Md Tarikul Islam Dulal t/a Paralekha Online</t>
  </si>
  <si>
    <t>Md Taslim Hossain t/a Talukder net</t>
  </si>
  <si>
    <t>Md Yousuf t/a Micro Link</t>
  </si>
  <si>
    <t>MD Zakir Hossain t/a K B N Online</t>
  </si>
  <si>
    <t>Md Ziaul Haider Khan t/a Speed Links</t>
  </si>
  <si>
    <t>Md Ziaul Huque t/a Dhaka Communications</t>
  </si>
  <si>
    <t>MD ZUBAIR ISLAM t/a ZUBAIR IT EXPERT</t>
  </si>
  <si>
    <t>Md Zubayrul Hoque t/a B-Baria Net</t>
  </si>
  <si>
    <t>Md. Sohid Ullah t/a Adel Online Technology</t>
  </si>
  <si>
    <t>Md. Abdul Awual t/a Cyber Way Technology</t>
  </si>
  <si>
    <t>Md. Abdul Kayum Rashed t/a T-Network</t>
  </si>
  <si>
    <t>Md. Abdullah Al Masum t/a Creation Online</t>
  </si>
  <si>
    <t>MD. ABDUR ROB MIAH t/a FNF NETWORK</t>
  </si>
  <si>
    <t>Md. Abdus Salam t/a Planet Information Technology Solution Ltd.</t>
  </si>
  <si>
    <t>Md. Abu Mokter t/a Space Walker</t>
  </si>
  <si>
    <t>Md. Abu Sayed t/a Sony Cyber Net</t>
  </si>
  <si>
    <t>Md. Abu Taher Miah (Pentu) t/a ACCESS COMMUNICATION</t>
  </si>
  <si>
    <t>Md. Adel Bin Mamun t/a Digital Dot Net</t>
  </si>
  <si>
    <t>Md. Ahasan Kabir Choudhury t/a Gaibandha Online</t>
  </si>
  <si>
    <t>Md. Aktaruzzaman t/a Antaranga Networks</t>
  </si>
  <si>
    <t>Md. Al Emran t/a Net @ Home</t>
  </si>
  <si>
    <t>Md. Al-Amin Sardar Panna t/a Bottola Cyber Net</t>
  </si>
  <si>
    <t>MD. Alauddin t/a PC Net</t>
  </si>
  <si>
    <t>Md. Ali Akbar t/a GENIUS IT</t>
  </si>
  <si>
    <t>Md. Aminul Islam t/a Kbz Online</t>
  </si>
  <si>
    <t>Md. Aminur Rahman Khan t/a Seba Net</t>
  </si>
  <si>
    <t>Md. Amjad Hossain t/a Ether Techonology Network</t>
  </si>
  <si>
    <t>Md. Anisur Rahman t/a TRISHALNET</t>
  </si>
  <si>
    <t>Md. Anowar Hossain t/a Taltola.net</t>
  </si>
  <si>
    <t>Md. Anwar Hossen Khan t/a Packet Saver</t>
  </si>
  <si>
    <t>Md. Anwar Hossen t/a Minara Firoz Infotech</t>
  </si>
  <si>
    <t>Md. Anwarul Islam Munsi t/a Apna Network</t>
  </si>
  <si>
    <t>Md. Arif Faysal Khan t/a Lights Communication Limited</t>
  </si>
  <si>
    <t>Md. Arman Hossain t/a IT Net</t>
  </si>
  <si>
    <t>Md. Armanur-Rahman t/a World Tech Solutions</t>
  </si>
  <si>
    <t>Md. Asad Uz Zaman t/a Matrix BD</t>
  </si>
  <si>
    <t>MD. ASADUZZAMAN t/a GUNGCHIL</t>
  </si>
  <si>
    <t>Md. Ashraful Alam t/a IBC NET</t>
  </si>
  <si>
    <t>Md. Asifur Rahman t/a Spark Online</t>
  </si>
  <si>
    <t>Md. Atiqur Rahman t/a Global Communication</t>
  </si>
  <si>
    <t>Md. Aziz Uddin t/a Spider Net</t>
  </si>
  <si>
    <t>MD. Belayat Hossain t/a Hi-Tech Online Services</t>
  </si>
  <si>
    <t>MD. Delower Hossain t/a Perfect Networks</t>
  </si>
  <si>
    <t>Md. Farid Mohammad Alam t/a Ashulia Network</t>
  </si>
  <si>
    <t>MD. FAZLUL KARIM KHAN t/a NTECH COMMUNICATION</t>
  </si>
  <si>
    <t>MD. FEROZ HOSSAIN t/a Digi Net</t>
  </si>
  <si>
    <t>MD. GOLAM MOSTAFA t/a GMS COMPOSITE KNITING IND. LTD</t>
  </si>
  <si>
    <t>Md. Habibur Rahaman t/a HM Enterprise</t>
  </si>
  <si>
    <t>Md. Habibur Rahman t/a Abroad</t>
  </si>
  <si>
    <t>Md. Habibur Rahman t/a Athoy Cyber Net</t>
  </si>
  <si>
    <t>MD. IQBAL HOSSAIN KHAN t/a OPTICAL LINK NETWORK</t>
  </si>
  <si>
    <t>Md. Irfan Uddin Symoon t/a Alpha Network</t>
  </si>
  <si>
    <t>Md. Ismail Hossain t/a APPLE NET</t>
  </si>
  <si>
    <t>Md. Jahangir Alam t/a Shine Communication</t>
  </si>
  <si>
    <t>MD. Jahangir Chuwdhury t/a Power Link Dot Net</t>
  </si>
  <si>
    <t>Md. Jahirul Islam t/a Prefixnet</t>
  </si>
  <si>
    <t>MD. JAKIR HOSSAIN t/a Techno One Line</t>
  </si>
  <si>
    <t>MD. JAMAL HOSSAIN t/a REAL STATION BROADBAND</t>
  </si>
  <si>
    <t>Md. Johirul Islam t/a Kawmi Online</t>
  </si>
  <si>
    <t>MD. Kabir Hossain t/a Iranet Cyber Cafe</t>
  </si>
  <si>
    <t>MD. Kamrul Alam t/a Today Vision</t>
  </si>
  <si>
    <t>Md. Kamrul Hasan t/a PLANET SATELLITE ISP Internet</t>
  </si>
  <si>
    <t>Md. Kamruzzaman t/a The Computer Systems</t>
  </si>
  <si>
    <t>Md. Kazi Mosharof Hossain t/a Fair Net</t>
  </si>
  <si>
    <t>MD. Khurshid Alom t/a Computer Complex Network</t>
  </si>
  <si>
    <t>Md. Lokman Hossain t/a Peerex Networks Ltd.</t>
  </si>
  <si>
    <t>Md. Mahbub Alam Khan t/a Net Matrix</t>
  </si>
  <si>
    <t>Md. Mahmudur Rahman t/a BOL System</t>
  </si>
  <si>
    <t>MD. Majethul Hoque Maruf t/a EVOLUTION NET</t>
  </si>
  <si>
    <t>Md. Mamun t/a M H Online</t>
  </si>
  <si>
    <t>Md. Manzurul Haque Khan t/a THE NET HEADS</t>
  </si>
  <si>
    <t>Md. Mashhur Akhter Hossain t/a Digital Connectivity Limited</t>
  </si>
  <si>
    <t>Md. Mazharul Imam t/a BROTHERS ONLINE</t>
  </si>
  <si>
    <t>Md. Mizanur Rahman Mintu t/a Power Net</t>
  </si>
  <si>
    <t>Md. Mobarak Hossain t/a PLEXUS CLOUD</t>
  </si>
  <si>
    <t>Md. Mohiuddin t/a Pioneer IT</t>
  </si>
  <si>
    <t>Md. Mohsin Haque Sany t/a Gazipur Network System</t>
  </si>
  <si>
    <t>MD. Mokhlesur Rahman t/a Abuzz IT Limited</t>
  </si>
  <si>
    <t>Md. Mominul Islam t/a Horizon &amp; Associates</t>
  </si>
  <si>
    <t>Md. Monirul Islam t/a IFRA ENTERPRISE</t>
  </si>
  <si>
    <t>Md. Moniruzzaman (Rocky) t/a Jhenaidah Broadband &amp; Cyber Point</t>
  </si>
  <si>
    <t>Md. Moniruzzaman Mamun t/a Get Network Service</t>
  </si>
  <si>
    <t>Md. Mosihur Rahman t/a Future.Net</t>
  </si>
  <si>
    <t>Md. Mozammel Hoque t/a Taqwa IT</t>
  </si>
  <si>
    <t>Md. Murad Hossain Ripon t/a Star Internet Service</t>
  </si>
  <si>
    <t>MD. Murad Hossain t/a Media Online</t>
  </si>
  <si>
    <t>Md. Murad Hossain t/a Media Online</t>
  </si>
  <si>
    <t>Md. Mustak Ahmed t/a M/S M.S. Technology</t>
  </si>
  <si>
    <t>Md. Muttakin Islam t/a Bit Net Technology</t>
  </si>
  <si>
    <t>Md. Nabin Khan t/a INTRANET BD</t>
  </si>
  <si>
    <t>Md. Nasir Uddin t/a SPEED TECH ONLINE</t>
  </si>
  <si>
    <t>Md. Nazmul Islam t/a Rajshahi Broadband Service</t>
  </si>
  <si>
    <t>Md. Nur Huda Talukdar t/a Internet Factory</t>
  </si>
  <si>
    <t>Md. Omar Faruk Monna t/a AMR NET</t>
  </si>
  <si>
    <t>Md. Parvez Ahamed t/a Wink Communication</t>
  </si>
  <si>
    <t>Md. Rafiqul islam t/a A-1 Dot Net</t>
  </si>
  <si>
    <t>Md. Raisul Islam t/a F.R.Communication</t>
  </si>
  <si>
    <t>Md. Rasel Ahmed t/a Britto Network</t>
  </si>
  <si>
    <t>Md. Rashed Harun-Or t/a Cyber Net Communications</t>
  </si>
  <si>
    <t>Md. Rashed Mollah t/a M/S Rainbow D Net</t>
  </si>
  <si>
    <t>Md. Riduanul Kabir t/a Novus Network</t>
  </si>
  <si>
    <t>MD. Robiul Kamal Bappy t/a Unicom Multi System</t>
  </si>
  <si>
    <t>Md. Saddam Hossain t/a Asian Network</t>
  </si>
  <si>
    <t>Md. Saidul Islam t/a SK Communication</t>
  </si>
  <si>
    <t>Md. Saiful Islam t/a Jhongkar Engineers</t>
  </si>
  <si>
    <t>Md. Sajjadur Rahman t/a LR Telecom Ltd.</t>
  </si>
  <si>
    <t>Md. Salah Uddin t/a Edge Speed</t>
  </si>
  <si>
    <t>Md. Sarwar-E-Kawsar t/a Infobd24 Systems</t>
  </si>
  <si>
    <t>Md. Shafiqul Islam t/a Mirpur Net</t>
  </si>
  <si>
    <t>MD. SHAHIN PARVEZ t/a DotCom</t>
  </si>
  <si>
    <t>Md. Shamim t/a Cyber Get Cable</t>
  </si>
  <si>
    <t>Md. Shariful Islam t/a BRISK SYSTEMS</t>
  </si>
  <si>
    <t>MD. Shimul Hossain t/a MultiTech Online</t>
  </si>
  <si>
    <t>Md. Shohag Mia t/a STAR COMMUNICATION</t>
  </si>
  <si>
    <t>Md. Shohidul Hoque Bhuayan t/a Lightway Communication Ltd.</t>
  </si>
  <si>
    <t>Md. Shohidul Islam t/a SK Link</t>
  </si>
  <si>
    <t>Md. Shuzanur Rahman t/a Karsan Net</t>
  </si>
  <si>
    <t>Md. Sirazus Salakin t/a Computer Mate</t>
  </si>
  <si>
    <t>Md. Sohel t/a Hi-Tec Enterprise</t>
  </si>
  <si>
    <t>Md. Soman t/a SS Online</t>
  </si>
  <si>
    <t>MD. Sukkur Sikder t/a Desh Online</t>
  </si>
  <si>
    <t>Md. Sumon Babu t/a Green Zone Online</t>
  </si>
  <si>
    <t>Md. Tanvir Ahamad Mishuk t/a Third Wave Technologies Ltd</t>
  </si>
  <si>
    <t>MD. TAREK HOSSAIN t/a Joydebpur Network</t>
  </si>
  <si>
    <t>Md. Taskin Mahmood t/a BUCT Communication</t>
  </si>
  <si>
    <t>Md. Tohidul Islam t/a T Network</t>
  </si>
  <si>
    <t>Md. Wahid Murad t/a Anik Computer &amp; Networking</t>
  </si>
  <si>
    <t>Md. Yusuf Ahmed t/a Net Plus Online</t>
  </si>
  <si>
    <t>Md. Zakir Hossain t/a Bismilla Enterprise</t>
  </si>
  <si>
    <t>Md. Zakir Hossain t/a Kastech Computer Valley</t>
  </si>
  <si>
    <t>Md. Zakir Hossain t/a U.B. Online</t>
  </si>
  <si>
    <t>Md.Jahangir Hossain t/a Asianet Online Service</t>
  </si>
  <si>
    <t>Meghna Seeds Crushing Mills Ltd</t>
  </si>
  <si>
    <t>Meshkat Mohammad, Abdullah Al Machm t/a Noakhali Internet Exchange</t>
  </si>
  <si>
    <t>Milon Molla t/a Speed Net</t>
  </si>
  <si>
    <t>Minhazur Rahman t/a Earth Zone Internet Service</t>
  </si>
  <si>
    <t>Mir Hossain Ekram t/a Star Network</t>
  </si>
  <si>
    <t>Mir Mosharrof Hossain t/a IT Base</t>
  </si>
  <si>
    <t>Mirae Company Limited.</t>
  </si>
  <si>
    <t>Mirajul Faiz t/a Velocity Internet</t>
  </si>
  <si>
    <t>Mirza Md Ashik Ul Aziz t/a SKY LINK ISP</t>
  </si>
  <si>
    <t>Mizanur Rahman t/a Maya Cyber World</t>
  </si>
  <si>
    <t>Mizanur Rahman t/a SAM ONLINE</t>
  </si>
  <si>
    <t>Mizanur Rahman t/a SEBA IT</t>
  </si>
  <si>
    <t>Mohammad Abbas Uddin Mozumder, Khan Md. Saiful Hossain t/a Cyber Planet</t>
  </si>
  <si>
    <t>Mohammad Abu Nayem t/a Automation System</t>
  </si>
  <si>
    <t>Mohammad Alamgir Hossain t/a Digital Communication</t>
  </si>
  <si>
    <t>Mohammad Aminul Hakim t/a Cyber Cloud Limited</t>
  </si>
  <si>
    <t>MOHAMMAD ANOWER HOSSAIN t/a SUN ONLINE</t>
  </si>
  <si>
    <t>Mohammad Boktiar Hossain t/a Cyber Link Computer</t>
  </si>
  <si>
    <t>Mohammad Didarul Kader t/a Didar IT</t>
  </si>
  <si>
    <t>Mohammad Ehteshamul Haque t/a Digital Network</t>
  </si>
  <si>
    <t>Mohammad Faizul Hamid t/a CloudWell Limited</t>
  </si>
  <si>
    <t>Mohammad Humayan Ur t/a M/S Step Net System (SNS)</t>
  </si>
  <si>
    <t>Mohammad Humayoun Kabir t/a I Link Internet Service (I.T)</t>
  </si>
  <si>
    <t>Mohammad Istuck Hossain Istu t/a I Communication</t>
  </si>
  <si>
    <t>Mohammad Jamal Hossain Talukder t/a NetExpress Online</t>
  </si>
  <si>
    <t>Mohammad Kabir Hossain t/a Hazi Online</t>
  </si>
  <si>
    <t>Mohammad Kamrul Hasan t/a SK Traders</t>
  </si>
  <si>
    <t>Mohammad Mahabub Alam t/a M.A Network Service</t>
  </si>
  <si>
    <t>Mohammad Mahbubur Rahman t/a Gardenia Cyber Communication</t>
  </si>
  <si>
    <t>Mohammad Mahbubur Rahman t/a RM NETWORK</t>
  </si>
  <si>
    <t>Mohammad Mahtab Hussain t/a Metaphor Digital Media</t>
  </si>
  <si>
    <t>Mohammad Mamunur Rashid t/a Galaxy Cyber Cafe</t>
  </si>
  <si>
    <t>Mohammad Masfiequr Rahaman &amp; Rony Saha t/a SB NETWORK</t>
  </si>
  <si>
    <t>Mohammad Masum Ahmed t/a M/S BD ONLINE SYSTEMS</t>
  </si>
  <si>
    <t>Mohammad Masumul Haque &amp; Saleh Ahmed t/a EXONHOST</t>
  </si>
  <si>
    <t>Mohammad Mohiuddin t/a Rawshanara Internet Communication</t>
  </si>
  <si>
    <t>Mohammad Nazmul Kaisar t/a CTG.NET</t>
  </si>
  <si>
    <t>Mohammad Nurnabi Sarker t/a Sarker Net</t>
  </si>
  <si>
    <t>Mohammad Nurul Afsar t/a Inspire</t>
  </si>
  <si>
    <t>Mohammad Ohid Ullah Bhuiyan t/a The Winner IT</t>
  </si>
  <si>
    <t>Mohammad Omar Faruk t/a FiberNet Networks</t>
  </si>
  <si>
    <t>Mohammad Rafiquel Alam t/a Sysland Speed Online Network</t>
  </si>
  <si>
    <t>Mohammad Reaz Uddin t/a CITYCOM NETWORK</t>
  </si>
  <si>
    <t>Mohammad Rezwanul Haque t/a Inspire Broadband</t>
  </si>
  <si>
    <t>Mohammad Roman t/a INTERSTELLAR</t>
  </si>
  <si>
    <t>Mohammad Rony t/a Voglu Internet Service</t>
  </si>
  <si>
    <t>Mohammad SAHIDUL ISLAM t/a North Bengal Online</t>
  </si>
  <si>
    <t>Mohammad Saifur Rahman (M.D.) t/a Stargate Communications Ltd.</t>
  </si>
  <si>
    <t>Mohammad Saydur Rahman Zia t/a Mega Speed Net</t>
  </si>
  <si>
    <t>Mohammad Shah Iqbal t/a E-Cell</t>
  </si>
  <si>
    <t>Mohammad Shahadat Hossain t/a Syntax IT</t>
  </si>
  <si>
    <t>Mohammad Shahajahan t/a Progoti IT</t>
  </si>
  <si>
    <t>Mohammad Shahidul Alam t/a Speed 69.Net</t>
  </si>
  <si>
    <t>Mohammad Shahidul Islam t/a Future Net Solution</t>
  </si>
  <si>
    <t>Mohammad Sohel Rana and Md Maniruzzaman t/a Luminous Technology</t>
  </si>
  <si>
    <t>Mohammad Tawheedul Islam t/a HK ONLINE</t>
  </si>
  <si>
    <t>Mohammad Yousuf t/a New Banglaspeed Net</t>
  </si>
  <si>
    <t>MOHAMMED ABUL BASHAR t/a VIDEO ELEPHANT</t>
  </si>
  <si>
    <t>Mohammed Ismail Hossain t/a Techno Asia Infotech Limited</t>
  </si>
  <si>
    <t>Mohammed Mesbahul Alam t/a Apple link</t>
  </si>
  <si>
    <t>Mohammed Rabin Reza t/a Aflah Communication</t>
  </si>
  <si>
    <t>Mohammed Samim Shak t/a Link Line</t>
  </si>
  <si>
    <t>Mohammed Sharif Uddin t/a Alpha Sattelite Network</t>
  </si>
  <si>
    <t>Mohammed Tayab t/a MUX TECHNOLOGIES</t>
  </si>
  <si>
    <t>Mohiuddin Shaikh t/a SAYEM ONLINE COMMUNICATION</t>
  </si>
  <si>
    <t>Mohommad Uzzal t/a B.M IT and Cyber Place</t>
  </si>
  <si>
    <t>Mohsin Dulal t/a Linkin Net</t>
  </si>
  <si>
    <t>Monirul Islam Lamon t/a RL CAFE NET</t>
  </si>
  <si>
    <t>Mosa Asma Khatun, Md Omar Faruk t/a Green Surma Communications</t>
  </si>
  <si>
    <t>Moshiur Rahman Khan t/a M.R. Khan Joint Int Trade Center</t>
  </si>
  <si>
    <t>Mosiuddowla t/a EasyNet</t>
  </si>
  <si>
    <t>Mostafizur Rahman Patwary t/a INCOMIT SOLUTION</t>
  </si>
  <si>
    <t>Moustafa Ferdous t/a Advance Communication Network Bangladesh</t>
  </si>
  <si>
    <t>Mozammal Haidur Mashum Bhuiyan t/a Lakshmipur Online</t>
  </si>
  <si>
    <t>Mrinal Kanti Roy t/a Satellite Connection</t>
  </si>
  <si>
    <t>Mst Monera Nisrin t/a Rapid Technology</t>
  </si>
  <si>
    <t>Mst. Amena Akthar t/a Pipex Communication</t>
  </si>
  <si>
    <t>Mst. Mufti Ara Begum t/a EIRTEL Services</t>
  </si>
  <si>
    <t>Muhammad Majibur Rahman t/a DZCRD Networks Ltd</t>
  </si>
  <si>
    <t>Muhammad Manzur Iqbal t/a SILICON NET</t>
  </si>
  <si>
    <t>Muhammad Nasir t/a Dhaka Information Technology</t>
  </si>
  <si>
    <t>Muhammad Nazmus Saadat t/a Cyberlink Online</t>
  </si>
  <si>
    <t>Muhammad rakibul hassan t/a Business Network</t>
  </si>
  <si>
    <t>Mukitul Haque, Mohammad Taufiq Imam t/a Galaxy Net</t>
  </si>
  <si>
    <t>Muminul Hasan t/a Extreme Net</t>
  </si>
  <si>
    <t>Musfequs Shalehen t/a Media &amp; Multimedia</t>
  </si>
  <si>
    <t>Nadim Hossan Babu t/a Next Gen Online</t>
  </si>
  <si>
    <t>Najmul Islam t/a Shadhinota Net</t>
  </si>
  <si>
    <t>Nasir Uddin Ahmed t/a Airnet Communications</t>
  </si>
  <si>
    <t>Nasir Uddin Ahmed t/a Creative Bangladesh</t>
  </si>
  <si>
    <t>Nasrin Sultana t/a Maisha Net</t>
  </si>
  <si>
    <t>Nayeemuzzaman Nayeem t/a SyncIT Bangladesh</t>
  </si>
  <si>
    <t>Nazmul Hassan (Prince) t/a Skylink Broadband Internet</t>
  </si>
  <si>
    <t>Nazmul Karim Bhuiyan t/a KS Network</t>
  </si>
  <si>
    <t>Neaj Morshed t/a Plusnet inc.</t>
  </si>
  <si>
    <t>Neamul Haque Khan t/a Mazeda Networks Limited</t>
  </si>
  <si>
    <t>Net Cloud Limited</t>
  </si>
  <si>
    <t>Nizam Uddin Mazud t/a Chittagong Multi Channel Limited</t>
  </si>
  <si>
    <t>NRB Global Bank Ltd.</t>
  </si>
  <si>
    <t>Nurul Alam and Kishore Kumar Saha t/a Winer Communication</t>
  </si>
  <si>
    <t>Pallab Miatra t/a Achiever Broadband Internet</t>
  </si>
  <si>
    <t>Parvez Ahmed t/a Enterprise Secured Wireless</t>
  </si>
  <si>
    <t>Paul Pereira t/a Pereira Enterprise</t>
  </si>
  <si>
    <t>Prianka Dey Amin t/a WENET</t>
  </si>
  <si>
    <t>Prodip Dhali t/a Dot Internet</t>
  </si>
  <si>
    <t>Quazi Abdur Razzak t/a Business Point</t>
  </si>
  <si>
    <t>Quazi Fakhrul Al Faruque t/a New CNS Online</t>
  </si>
  <si>
    <t>Quazi Zoheb Sanjid t/a SSTN Technology</t>
  </si>
  <si>
    <t>Rabiul Hassan Raju t/a M/S RS Organization</t>
  </si>
  <si>
    <t>Rafiqul Islam Rassel t/a Rafine Satelite</t>
  </si>
  <si>
    <t>Rahul Mollik t/a Rahul Enterprise</t>
  </si>
  <si>
    <t>Raisul Islam Tuhin t/a Tuhin Enterprise</t>
  </si>
  <si>
    <t>Rakib Hasan t/a Zoom Online</t>
  </si>
  <si>
    <t>Rakibul Islam t/a Dynamic Web Laboratory</t>
  </si>
  <si>
    <t>Rana Javed Kabir t/a Interpid Broadband Communication Company Ltd.</t>
  </si>
  <si>
    <t>Rashedul Alam t/a Mowna Optical Fiber Network (MOFNET)</t>
  </si>
  <si>
    <t>Rashedur Rahman t/a Onesky Communications Limited.</t>
  </si>
  <si>
    <t>Razib Hossain t/a RDC Online</t>
  </si>
  <si>
    <t>Reazuddin Al Mamoon t/a Epyllion Knitwears Ltd.</t>
  </si>
  <si>
    <t>Redwan Un Noor t/a Aurora Technologies</t>
  </si>
  <si>
    <t>REZA MD SAMSUZZOHA t/a Sheetal Broadband</t>
  </si>
  <si>
    <t>Ruma Akter t/a Rajor Online &amp; Internet Connection</t>
  </si>
  <si>
    <t>S M Ataur Rahman t/a Multi Computer Land</t>
  </si>
  <si>
    <t>S M Imrul Quies t/a Ghatail Online</t>
  </si>
  <si>
    <t>S M Shaiful Islam Selim t/a Sabuj Bangla Online</t>
  </si>
  <si>
    <t>S. R. Khan Tusher t/a S. A. Online</t>
  </si>
  <si>
    <t>S.M Juglul Hider t/a J.F OPTICAL SERVICES</t>
  </si>
  <si>
    <t>S.M. ZAKIR HOSSAIN t/a EUROtelbd Online Ltd.</t>
  </si>
  <si>
    <t>Sadanondo Kumar Saha t/a DFN Media</t>
  </si>
  <si>
    <t>Saharea Hossain t/a Authentic Network</t>
  </si>
  <si>
    <t>Saied Mahdin Akram t/a Greeting's Online</t>
  </si>
  <si>
    <t>Saif Mahmud t/a The Introvision</t>
  </si>
  <si>
    <t>Saiful Islam Siddique t/a One Stop Media &amp; Entertainment</t>
  </si>
  <si>
    <t>Salim Khan &amp; Milon Raihan t/a Shongzog BD Net</t>
  </si>
  <si>
    <t>Salina Rahman t/a BD Solution Online</t>
  </si>
  <si>
    <t>Samir Mahmud t/a OffTechIT Bangladesh</t>
  </si>
  <si>
    <t>Sanjoy Saha t/a Zip Cyber Cafe &amp; Technology</t>
  </si>
  <si>
    <t>Santonu Talukder t/a Xenial Broadband</t>
  </si>
  <si>
    <t>Sardar Neamul Haque t/a DNSBD</t>
  </si>
  <si>
    <t>Sayed Farhad Ahmed t/a Aamra Management Solution</t>
  </si>
  <si>
    <t>Sayed Sadat Almas Kabir t/a Metro Tel</t>
  </si>
  <si>
    <t>Sayed Shahin Ahason t/a M/s. Patriot</t>
  </si>
  <si>
    <t>Shafiqul Alam t/a Valley International</t>
  </si>
  <si>
    <t>Shafiqul Islam Bhuian t/a Cnet Communication</t>
  </si>
  <si>
    <t>Shah Ahmed Raquib t/a SOL-BD</t>
  </si>
  <si>
    <t>Shahed Mohammed Hasan t/a Sreejon Online.Com</t>
  </si>
  <si>
    <t>Shahinur Islam Dipu t/a Round Network</t>
  </si>
  <si>
    <t>Shakawat Hossain t/a Seabird Computer</t>
  </si>
  <si>
    <t>Shakhawat Hossain Khan t/a NETSCOPE</t>
  </si>
  <si>
    <t>Shakib Ahmed t/a SNet And Electronics</t>
  </si>
  <si>
    <t>Shamim Ahmed Titu, Mohammad Moniruzzaman t/a SUN POP Broadband</t>
  </si>
  <si>
    <t>Shamsuzzaman Mamun t/a Falcon Link</t>
  </si>
  <si>
    <t>Shane Gonsalves t/a Chittagong Data Communication</t>
  </si>
  <si>
    <t>Sharmin Akter Shilpi t/a M/S. Saiba International</t>
  </si>
  <si>
    <t>Sheikh Mohammad Zulfiquer t/a Tetrasoft</t>
  </si>
  <si>
    <t>Sheikh Sadeque Ali t/a DIGISOFT</t>
  </si>
  <si>
    <t>Sheikh Sazzad Hossain t/a Royalnet</t>
  </si>
  <si>
    <t>SM Nazebul Khalib Jamil t/a Brother's ICT Connectivity</t>
  </si>
  <si>
    <t>Sohid Uddin Mahmud t/a Noakhali Broadband Network</t>
  </si>
  <si>
    <t>Sorob IT LTD</t>
  </si>
  <si>
    <t>Subrata Kumar Paul t/a Skyinfo Online</t>
  </si>
  <si>
    <t>Subrota Biswas t/a Skynet Broadband Network</t>
  </si>
  <si>
    <t>Summit Communications Limited</t>
  </si>
  <si>
    <t>Sumon Miah t/a SR Communication</t>
  </si>
  <si>
    <t>Sumsul Alam Mun t/a Friends Cable Net</t>
  </si>
  <si>
    <t>Syed Abu Saleh t/a Banglanet</t>
  </si>
  <si>
    <t>Syed Amran Ali Repon t/a Enjoy Network</t>
  </si>
  <si>
    <t>Syed Hussain Ahmed Monsur t/a PACE IT</t>
  </si>
  <si>
    <t>Syed Md. Oli Ullah Bappy t/a Savar Net City</t>
  </si>
  <si>
    <t>Syed Mosharaf Ali t/a NATION COMMUNICATION</t>
  </si>
  <si>
    <t>Syed Rokon Uzzaman Khokon t/a General Communication</t>
  </si>
  <si>
    <t>Tanvir Shakil Joy t/a Omega Technologies</t>
  </si>
  <si>
    <t>Tarik Hasan Turja t/a City Link Communication</t>
  </si>
  <si>
    <t>Taslima Akter t/a Optical Link Dot Com &amp; Cyber Cafe</t>
  </si>
  <si>
    <t>Technocore Bangladesh Ltd</t>
  </si>
  <si>
    <t>Tohidur Rahman Chowdhury t/a BISMILLAH TELECOM</t>
  </si>
  <si>
    <t>Touhidul Islam Polash t/a Microlink Technology</t>
  </si>
  <si>
    <t>Utpal Das t/a Cyber Solutions BD</t>
  </si>
  <si>
    <t>Wahidur Rahman Sharif t/a Tahoe Communication Limited</t>
  </si>
  <si>
    <t>Wahidur Rahman t/a Sylhet-Net Broadband</t>
  </si>
  <si>
    <t>Wahiduzzaman Shanto t/a AKNetworks</t>
  </si>
  <si>
    <t>Wasiul Islam Mostazir t/a WIMS ONLINE</t>
  </si>
  <si>
    <t>Zaman Mohammad Bahadur Khan t/a Foster Corporation Ltd</t>
  </si>
  <si>
    <t>Zinnatul Rayhan t/a Easy Net</t>
  </si>
  <si>
    <t>Zinnatul Rayhan t/a Help Line</t>
  </si>
  <si>
    <t>SL</t>
  </si>
  <si>
    <t>Phone No</t>
  </si>
  <si>
    <t>AS9926</t>
  </si>
  <si>
    <t>'+889636221100</t>
  </si>
  <si>
    <t>'+880-2-8311500</t>
  </si>
  <si>
    <t>'+880-2-9344035</t>
  </si>
  <si>
    <t>AS18012</t>
  </si>
  <si>
    <t>AS23876</t>
  </si>
  <si>
    <t>AS24122</t>
  </si>
  <si>
    <t>AS24307</t>
  </si>
  <si>
    <t>'+880-288-61100</t>
  </si>
  <si>
    <t>AS38054</t>
  </si>
  <si>
    <t>'+880-2-80570358</t>
  </si>
  <si>
    <t>'+880-2-8057038</t>
  </si>
  <si>
    <t>AS38067</t>
  </si>
  <si>
    <t>'+8801732843584</t>
  </si>
  <si>
    <t>'+8809636221100</t>
  </si>
  <si>
    <t>AS38069</t>
  </si>
  <si>
    <t>AS38315</t>
  </si>
  <si>
    <t>'+880-2-8113999</t>
  </si>
  <si>
    <t>'+88-028-113-999</t>
  </si>
  <si>
    <t>'+880-2-9141810</t>
  </si>
  <si>
    <t>AS45176</t>
  </si>
  <si>
    <t>'+8801711592000</t>
  </si>
  <si>
    <t>AS45532</t>
  </si>
  <si>
    <t>AS45588</t>
  </si>
  <si>
    <t>AS45607</t>
  </si>
  <si>
    <t>AS45621</t>
  </si>
  <si>
    <t>'+880-2-9670196</t>
  </si>
  <si>
    <t>AS55425</t>
  </si>
  <si>
    <t>AS55531</t>
  </si>
  <si>
    <t>AS55846</t>
  </si>
  <si>
    <t>AS56031</t>
  </si>
  <si>
    <t>AS56032</t>
  </si>
  <si>
    <t>AS56115</t>
  </si>
  <si>
    <t>AS56121</t>
  </si>
  <si>
    <t>AS56138</t>
  </si>
  <si>
    <t>AS58420</t>
  </si>
  <si>
    <t>'+8801730068810</t>
  </si>
  <si>
    <t>AS58454</t>
  </si>
  <si>
    <t>AS58581</t>
  </si>
  <si>
    <t>AS58670</t>
  </si>
  <si>
    <t>'+8801841414414</t>
  </si>
  <si>
    <t>AS58685</t>
  </si>
  <si>
    <t>'+8801915720260</t>
  </si>
  <si>
    <t>AS58688</t>
  </si>
  <si>
    <t>AS58732</t>
  </si>
  <si>
    <t>'+8801730068824</t>
  </si>
  <si>
    <t>'+8801755632828</t>
  </si>
  <si>
    <t>AS58749</t>
  </si>
  <si>
    <t>AS58752</t>
  </si>
  <si>
    <t>AS58778</t>
  </si>
  <si>
    <t>'+8801755515894</t>
  </si>
  <si>
    <t>'+880-2-8818830</t>
  </si>
  <si>
    <t>AS58781</t>
  </si>
  <si>
    <t>AS58782</t>
  </si>
  <si>
    <t>AS58803</t>
  </si>
  <si>
    <t>AS58805</t>
  </si>
  <si>
    <t>AS58881</t>
  </si>
  <si>
    <t>'+8801676099988</t>
  </si>
  <si>
    <t>AS58886</t>
  </si>
  <si>
    <t>AS58892</t>
  </si>
  <si>
    <t>AS58911</t>
  </si>
  <si>
    <t>'+8801919042941</t>
  </si>
  <si>
    <t>AS58918</t>
  </si>
  <si>
    <t>AS58953</t>
  </si>
  <si>
    <t>AS58959</t>
  </si>
  <si>
    <t>AS59236</t>
  </si>
  <si>
    <t>AS59239</t>
  </si>
  <si>
    <t>'+880 1819212555</t>
  </si>
  <si>
    <t>AS59350</t>
  </si>
  <si>
    <t>AS59359</t>
  </si>
  <si>
    <t>AS59375</t>
  </si>
  <si>
    <t>'+88 01552354388</t>
  </si>
  <si>
    <t>AS63939</t>
  </si>
  <si>
    <t>AS63963</t>
  </si>
  <si>
    <t>'+8801715428407</t>
  </si>
  <si>
    <t>AS63965</t>
  </si>
  <si>
    <t>AS63967</t>
  </si>
  <si>
    <t>AS63969</t>
  </si>
  <si>
    <t>AS64005</t>
  </si>
  <si>
    <t>AS64012</t>
  </si>
  <si>
    <t>'+8801755511588</t>
  </si>
  <si>
    <t>AS64039</t>
  </si>
  <si>
    <t>AS64065</t>
  </si>
  <si>
    <t>'+8801955500701</t>
  </si>
  <si>
    <t>AS131102</t>
  </si>
  <si>
    <t>AS131179</t>
  </si>
  <si>
    <t>AS132099</t>
  </si>
  <si>
    <t>'+8801819247924</t>
  </si>
  <si>
    <t>AS132267</t>
  </si>
  <si>
    <t>AS132543</t>
  </si>
  <si>
    <t>AS132580</t>
  </si>
  <si>
    <t>AS132598</t>
  </si>
  <si>
    <t>AS132604</t>
  </si>
  <si>
    <t>AS132606</t>
  </si>
  <si>
    <t>AS132607</t>
  </si>
  <si>
    <t>AS132608</t>
  </si>
  <si>
    <t>AS132684</t>
  </si>
  <si>
    <t>AS132801</t>
  </si>
  <si>
    <t>AS132846</t>
  </si>
  <si>
    <t>AS132884</t>
  </si>
  <si>
    <t>AS133083</t>
  </si>
  <si>
    <t>AS133109</t>
  </si>
  <si>
    <t>AS133180</t>
  </si>
  <si>
    <t>AS133439</t>
  </si>
  <si>
    <t>AS133477</t>
  </si>
  <si>
    <t>'+8801769690031</t>
  </si>
  <si>
    <t>AS133608</t>
  </si>
  <si>
    <t>AS133628</t>
  </si>
  <si>
    <t>'+8801755637242</t>
  </si>
  <si>
    <t>AS133949</t>
  </si>
  <si>
    <t>AS134084</t>
  </si>
  <si>
    <t>AS134236</t>
  </si>
  <si>
    <t>'+8801919083855</t>
  </si>
  <si>
    <t>'+8801713047666</t>
  </si>
  <si>
    <t>AS134685</t>
  </si>
  <si>
    <t>AS134836</t>
  </si>
  <si>
    <t>'+88-02-9890719</t>
  </si>
  <si>
    <t>AS135001</t>
  </si>
  <si>
    <t>AS135068</t>
  </si>
  <si>
    <t>AS135116</t>
  </si>
  <si>
    <t>AS135334</t>
  </si>
  <si>
    <t>AS135379</t>
  </si>
  <si>
    <t>'+8809667770444</t>
  </si>
  <si>
    <t>'+8801713118348</t>
  </si>
  <si>
    <t>AS136151</t>
  </si>
  <si>
    <t>AS136266</t>
  </si>
  <si>
    <t>'+8801918861000</t>
  </si>
  <si>
    <t>AS136416</t>
  </si>
  <si>
    <t>'+8801713082304</t>
  </si>
  <si>
    <t>AS136432</t>
  </si>
  <si>
    <t>'+8801787811958</t>
  </si>
  <si>
    <t>AS137190</t>
  </si>
  <si>
    <t>'+880-17-84888222</t>
  </si>
  <si>
    <t>AS137478</t>
  </si>
  <si>
    <t>'+8801792888880</t>
  </si>
  <si>
    <t>AS137483</t>
  </si>
  <si>
    <t>'+8801966718857</t>
  </si>
  <si>
    <t>AS137997</t>
  </si>
  <si>
    <t>AS138553</t>
  </si>
  <si>
    <t>AS138579</t>
  </si>
  <si>
    <t>AS138599</t>
  </si>
  <si>
    <t>'+8801711280103</t>
  </si>
  <si>
    <t>AS138650</t>
  </si>
  <si>
    <t>AS138660</t>
  </si>
  <si>
    <t>AS139065</t>
  </si>
  <si>
    <t>AS139599</t>
  </si>
  <si>
    <t>AS139652</t>
  </si>
  <si>
    <t>AS139674</t>
  </si>
  <si>
    <t>'+88-02-8828946</t>
  </si>
  <si>
    <t>AS139717</t>
  </si>
  <si>
    <t>AS139764</t>
  </si>
  <si>
    <t>AS139769</t>
  </si>
  <si>
    <t>'+8801915603018</t>
  </si>
  <si>
    <t>AS139790</t>
  </si>
  <si>
    <t>'+8801711113943</t>
  </si>
  <si>
    <t>AS139842</t>
  </si>
  <si>
    <t>AS139901</t>
  </si>
  <si>
    <t>AS139931</t>
  </si>
  <si>
    <t>Phone No-5</t>
  </si>
  <si>
    <t>Phone No-6</t>
  </si>
  <si>
    <t>Email-6</t>
  </si>
  <si>
    <t>Address-1</t>
  </si>
  <si>
    <t>Address-2</t>
  </si>
  <si>
    <t>Address-3</t>
  </si>
  <si>
    <t>Address-4</t>
  </si>
  <si>
    <t>Address-5</t>
  </si>
  <si>
    <t>Address-6</t>
  </si>
  <si>
    <t>Address-7</t>
  </si>
  <si>
    <t>Address-8</t>
  </si>
  <si>
    <t>Address-9</t>
  </si>
  <si>
    <t>Address-10</t>
  </si>
  <si>
    <t>Address-11</t>
  </si>
  <si>
    <t>Address-12</t>
  </si>
  <si>
    <t>Address-13</t>
  </si>
  <si>
    <t>Vote</t>
  </si>
  <si>
    <t>House 5A, Road 136/137, Gushan 1</t>
  </si>
  <si>
    <t>House 5A, Road 136/137, Gushan 1, Dhaka Dhaka 1212</t>
  </si>
  <si>
    <t>Cha-119, North Badda, Badda</t>
  </si>
  <si>
    <t>Cha-119, North Badda, Badda, Dhaka Dhaka 1212</t>
  </si>
  <si>
    <t>12/C, 8/1, Mirpur, Pallabi Dhaka-1216 Bangladesh, DHAKA MIRPUR 1216</t>
  </si>
  <si>
    <t>12/C, 8/1, Pallabi</t>
  </si>
  <si>
    <t>194/3, B.B. Road, Narayanganj, Bangladesh.</t>
  </si>
  <si>
    <t>194/3, B.B. Road, Narayanganj, Bangladesh., Narayanganj Dhaka 1400</t>
  </si>
  <si>
    <t>House # 63(Ground Floor),Road18,Sector14</t>
  </si>
  <si>
    <t>House # 63(Ground Floor),Road18,Sector14, Uttara,Dhaka-1230, Dhaka Dhaka 1230</t>
  </si>
  <si>
    <t>House#63(Ground Floor),Road#18,Sector#14, Uttara,Dhaka-1230, Dhaka Dhaka 1230</t>
  </si>
  <si>
    <t>Uttara,Dhaka-1230</t>
  </si>
  <si>
    <t>33 Kawran Bazar</t>
  </si>
  <si>
    <t>Shah Ali Tower, 33 Kawran Bazar, 5th Floor, Dhaka 1215</t>
  </si>
  <si>
    <t>Shah Ali Tower, 5th Floor</t>
  </si>
  <si>
    <t>20, Kemal Ataturk Avenue,</t>
  </si>
  <si>
    <t>20, Kemal Ataturk Avenue,, Banani C/A, Dhaka - 1213, Dhaka  1213</t>
  </si>
  <si>
    <t>20, Kemal Ataturk Avenue,, Banani C/A, Dhaka - 1213, Dhaka 1213</t>
  </si>
  <si>
    <t>Banani C/A</t>
  </si>
  <si>
    <t>9th floor,Safura Tower,20 Kemal Ataturk Avenue,Banani,Dhaka</t>
  </si>
  <si>
    <t>9th floor,Safura Tower,20 Kemal Ataturk Avenue,Banani,Dhaka, Dhaka  1213</t>
  </si>
  <si>
    <t>9th floor,Safura Tower,20 Kemal Ataturk Avenue,Banani,Dhaka, Dhaka 1213</t>
  </si>
  <si>
    <t>20 Kemal Ataturk Avenue,</t>
  </si>
  <si>
    <t>Safura Tower (15th Floor),</t>
  </si>
  <si>
    <t>Safura Tower (15th Floor),, 20 Kemal Ataturk Avenue,, Banani C/A, Dhaka - 1213, Dhaka Dhaka 1213</t>
  </si>
  <si>
    <t>29, Kemal Ataturk Avenue,</t>
  </si>
  <si>
    <t>BTA Tower (11th Floor)</t>
  </si>
  <si>
    <t>BTA Tower (11th Floor), 29, Kemal Ataturk Avenue,, Banani C/A, , Dhaka - 1213, Dhaka  1213</t>
  </si>
  <si>
    <t>BTA Tower (11th Floor), 29, Kemal Ataturk Avenue,, Banani C/A, , Dhaka - 1213, Dhaka 1213</t>
  </si>
  <si>
    <t>32 Kemal Ataturk Avenue</t>
  </si>
  <si>
    <t>Banani</t>
  </si>
  <si>
    <t>Faruq Rupayan Tower (9th Floor)</t>
  </si>
  <si>
    <t>Faruq Rupayan Tower (9th Floor),32, Kemal Ataturk Avenue, Banani, Dhaka-1213</t>
  </si>
  <si>
    <t>BCIC Bhaban, 30-31 Dilkusha C/A</t>
  </si>
  <si>
    <t>IT Division, Corporate Office</t>
  </si>
  <si>
    <t>IT Division, Corporate Office, BCIC Bhaban, 30-31 Dilkusha C/A, Dhaka  1000</t>
  </si>
  <si>
    <t>IT Division, Corporate Office, BCIC Bhaban, 30-31 Dilkusha C/A, Dhaka 1000</t>
  </si>
  <si>
    <t>House # 91, Flat # A1, Road # 7A, Dhanmondi, Dhaka Dhaka 1205</t>
  </si>
  <si>
    <t>House # 91, Flat A1, Road 7A, Dhanmondi</t>
  </si>
  <si>
    <t>House # 91, Flat A1, Road 7A, Dhanmondi, Dhaka Dhaka 1205</t>
  </si>
  <si>
    <t>Halishahar Housing Estate, Halishahar, Chittagong</t>
  </si>
  <si>
    <t>House 5/A, Road 2, Lane 3, Block G</t>
  </si>
  <si>
    <t>Kha 177/A, Ground Floor, Khilkhet</t>
  </si>
  <si>
    <t>Kha 177/A, Ground Floor, Khilkhet, Dhaka  1229</t>
  </si>
  <si>
    <t>Kha 177/A, Ground Floor, Khilkhet, Dhaka 1229</t>
  </si>
  <si>
    <t>House: 8, Road: 28, 3rd Floor,</t>
  </si>
  <si>
    <t>House: 8, Road: 28, 3rd Floor, Sector 7, Uttara, Dhaka Bangladesh 1230</t>
  </si>
  <si>
    <t>House: 83, Road: 8/A, 4th Floor,, Keari Plaza,, Dhanmondi,, Dhaka Bangladesh 1209</t>
  </si>
  <si>
    <t>Sector 7</t>
  </si>
  <si>
    <t>Uttara</t>
  </si>
  <si>
    <t>Khandoker Plaza, Sonargaon, Narayoungonj</t>
  </si>
  <si>
    <t>Khandoker Plaza, Sonargaon, Narayoungonj, Narayoungonj Narayoungonj 1440</t>
  </si>
  <si>
    <t>abuse@accesstel.net</t>
  </si>
  <si>
    <t>netops@accesstel.net</t>
  </si>
  <si>
    <t>113 Kazi Nazrul Islam Avenue</t>
  </si>
  <si>
    <t>Dhaka 1000, Bangladesh</t>
  </si>
  <si>
    <t>Suite 803 Concord Tower</t>
  </si>
  <si>
    <t>Suite 901 Concord Tower</t>
  </si>
  <si>
    <t>Suite 901 Concord Tower 113 Kazi Nazrul Islam Ave.</t>
  </si>
  <si>
    <t>Banani C/A, Dhaka - 1213</t>
  </si>
  <si>
    <t>Bangladesh</t>
  </si>
  <si>
    <t>BTA Tower (9th Floor), 29 Kemal Ataturk Ave, Banani C/A</t>
  </si>
  <si>
    <t>BTA Tower (9th Floor), 29 Kemal Ataturk Ave, Banani C/A, Dhaka Dhaka 1213</t>
  </si>
  <si>
    <t>Safura Tower (12th floor),</t>
  </si>
  <si>
    <t>43/1, Purba Dashora,</t>
  </si>
  <si>
    <t>43/1, Purba Dashora,, Khan Bahadur College Road,, Manikganj, Dhaka, Bangladesh., Manikganj, Dhaka</t>
  </si>
  <si>
    <t>Khan Bahadur College Road,</t>
  </si>
  <si>
    <t>128/A, Bangshal Road, Dhaka-1100</t>
  </si>
  <si>
    <t>128/A, Bangshal Road, Dhaka-1100, Dhaka  1100</t>
  </si>
  <si>
    <t>128/A, Bangshal Road, Dhaka-1100, Dhaka 1100</t>
  </si>
  <si>
    <t>218, Dr, Kudrat-E-Khuda Road, (Elephant Road),</t>
  </si>
  <si>
    <t>218, Dr, Kudrat-E-Khuda Road, (Elephant Road),, Room-15, Sahera Tropical Center (6th floor),, Dhaka</t>
  </si>
  <si>
    <t>Room-15, Sahera Tropical Center (6th floor),</t>
  </si>
  <si>
    <t>8/A,8/B,Nilkhet,Shop # 45,Gawsul Azam Super Market(1st Flr)</t>
  </si>
  <si>
    <t>8/A,8/B,Nilkhet,Shop # 45,Gawsul Azam Super Market(1st Flr), Dhaka Dhaka 1205</t>
  </si>
  <si>
    <t>8/A,8/B,Nilkhet,Shop#45,Gawsul Azam Super Market(1st Flr), Dhaka Dhaka 1205</t>
  </si>
  <si>
    <t>Haque Tower (3rd Floor)</t>
  </si>
  <si>
    <t>Haque Tower (3rd Floor), Kabirhat Noakhali 3807</t>
  </si>
  <si>
    <t>(14th Floor), Sector 3, Uttara</t>
  </si>
  <si>
    <t>Plot No. 34, H. M. Plaza, Room No. 11/B,</t>
  </si>
  <si>
    <t>Plot No. 34, H. M. Plaza, Room No. 11/B,, (14th Floor), Sector 3, Uttara, Dhaka  1230</t>
  </si>
  <si>
    <t>Plot No. 34, H. M. Plaza, Room No. 11/B,, (14th Floor), Sector 3, Uttara, Dhaka 1230</t>
  </si>
  <si>
    <t>17, Mohakhali Commercial area,</t>
  </si>
  <si>
    <t>Red Crescent Concord Tower (5th floor)</t>
  </si>
  <si>
    <t>Red Crescent Concord Tower (5th floor), 17, Mohakhali Commercial area, Dhaka N/A 1212</t>
  </si>
  <si>
    <t>Red Crescent Concord Tower (5th floor), 17, Mohakhali Commercial area,, Dhaka N/A 1212</t>
  </si>
  <si>
    <t>17, Mohakhali Commercial Area</t>
  </si>
  <si>
    <t>Bangladesh.</t>
  </si>
  <si>
    <t>Dhaka-1213</t>
  </si>
  <si>
    <t>Red Crescent Concord Tower (19th Floor)</t>
  </si>
  <si>
    <t>Red Crescent Concord Tower (19th Floor), 17, Mohakhali Commercial Area, Dhaka 1212</t>
  </si>
  <si>
    <t>Kha-168, Middle Badda, Progoti Shoroni, Dhaka-1212</t>
  </si>
  <si>
    <t>Kha-168, Middle Badda, Progoti Shoroni, Dhaka-1212, Dhaka Dhaka 1212</t>
  </si>
  <si>
    <t>29/B, South Kazla, Nayanagor, Jatrabari, Dhaka Dhaka 1236</t>
  </si>
  <si>
    <t>29/B, South Kazla, Nayanogor, Jatrabari</t>
  </si>
  <si>
    <t>Dhaka</t>
  </si>
  <si>
    <t>House # 14, Lane # 6, Purbachal Road, North Badda, Badda, Dhaka Dhaka 1212</t>
  </si>
  <si>
    <t>House # 14, Lane 6, Purbachal Road, North Badda, Badda</t>
  </si>
  <si>
    <t>House # 14, Lane 6, Purbachal Road, North Badda, Badda, Dhaka Dhaka 1212</t>
  </si>
  <si>
    <t>56 Inner circular road, Dhaka 1000.</t>
  </si>
  <si>
    <t>Aftab IT Limited,</t>
  </si>
  <si>
    <t>Eastern Trade Center (14th floor) 56,Purana Palton Line</t>
  </si>
  <si>
    <t>Eastern Trade Center(14th Floor),</t>
  </si>
  <si>
    <t>House-21,Block-A, Main Road, Aftabnagar</t>
  </si>
  <si>
    <t>House-21,Block-A, Main Road, Aftabnagar, Dhaka Dhaka 1212</t>
  </si>
  <si>
    <t>abuse@agni.com</t>
  </si>
  <si>
    <t>info@agni.com</t>
  </si>
  <si>
    <t>mozammal@agni.com</t>
  </si>
  <si>
    <t>11th Floor, Suite A</t>
  </si>
  <si>
    <t>45 Gulshan Avenue</t>
  </si>
  <si>
    <t>45 Gulshan Avenue, Gulshan-1,</t>
  </si>
  <si>
    <t>45 Gulshan Avenue, Gulshan-1, Dhaka-1212.</t>
  </si>
  <si>
    <t>Navana Tower</t>
  </si>
  <si>
    <t>Navana Tower, 11th Floor, Suite-A</t>
  </si>
  <si>
    <t>Navana Tower, 11th Floor, Suite-A, Dhaka-1212.</t>
  </si>
  <si>
    <t>Rubi Plaza, Shahmostafa Road</t>
  </si>
  <si>
    <t>Rubi Plaza, Shahmostafa Road, Moulvibazar Sylhet 3200</t>
  </si>
  <si>
    <t>52, Silver Tower, 3rd Floor</t>
  </si>
  <si>
    <t>Aknet, 57-57A,Udday Tower(9th Floor)</t>
  </si>
  <si>
    <t>Dhaka 1212</t>
  </si>
  <si>
    <t>Gulshan 1</t>
  </si>
  <si>
    <t>Gulshan-1, Dhaka-1212.</t>
  </si>
  <si>
    <t>Progress Tower,House # 1,Road=23</t>
  </si>
  <si>
    <t>Uday Tower (9th Floor), 57-57A, Gulshan-1</t>
  </si>
  <si>
    <t>Bhanga Town,Bhanga Faridpur,Dhaka,Bangladesh</t>
  </si>
  <si>
    <t>Bhanga Town,Bhanga Faridpur,Dhaka,Bangladesh, Dhaka Faridour 7830</t>
  </si>
  <si>
    <t>36 Dilkusha C/A, Dhaka, Bangladesh</t>
  </si>
  <si>
    <t>Peoples Insurance Bhaban (6-9th Floor)</t>
  </si>
  <si>
    <t>Peoples Insurance Bhaban (6-9th Floor), 36 Dilkusha C/A, Dhaka, Bangladesh, Dhaka Dhaka 1000</t>
  </si>
  <si>
    <t>113, Kazi Nazrul Islam Avenue</t>
  </si>
  <si>
    <t>13tf Floor, Safura Tower</t>
  </si>
  <si>
    <t>20, Kemal Ataturk Avenue</t>
  </si>
  <si>
    <t>Dhaka - 1213</t>
  </si>
  <si>
    <t>Suite-901 Concord Tower</t>
  </si>
  <si>
    <t>29/1 Block-B, Babor Road, Mohammedpur</t>
  </si>
  <si>
    <t>29/1 Block-B, Babor Road, Mohammedpur, Dhaka dhaka 1207</t>
  </si>
  <si>
    <t>House 24, Road 8, Pc culture, Shekhertek, adabar,, dhaka dhaka 1207</t>
  </si>
  <si>
    <t>22, MADAN MOHAN BASAK ROAD (TIPU SULTAN ROAD)</t>
  </si>
  <si>
    <t>22, MADAN MOHAN BASAK ROAD (TIPU SULTAN ROAD), dhaka wari 1203</t>
  </si>
  <si>
    <t>Keari Plaza (4th Floor),Dhanmonid,</t>
  </si>
  <si>
    <t>Keari Plaza (4th Floor),Dhanmonid, Dhaka-1209, Dhaka  1209</t>
  </si>
  <si>
    <t>Keari Plaza (4th Floor),Dhanmonid, Dhaka-1209, Dhaka 1209</t>
  </si>
  <si>
    <t>4/A Indira Road,Dhaka-1215</t>
  </si>
  <si>
    <t>4/A Indira Road,Dhaka-1215, Dhaka</t>
  </si>
  <si>
    <t>45 Gulshan South C/A,Circle 1</t>
  </si>
  <si>
    <t>45 Gulshan South C/A,Circle 1, Navana Tower , 13th floor, Dhaka 1212, Bangladesh,, dhaka dhaka 1212</t>
  </si>
  <si>
    <t>Dhaka 1212, Bangladesh,</t>
  </si>
  <si>
    <t>Navana Tower , 13th floor</t>
  </si>
  <si>
    <t>230, B.B Road, Panaroma plaza, 4th floor, Chashara,</t>
  </si>
  <si>
    <t>230, B.B Road, Panaroma plaza, 4th floor, Chashara,, Narayanganj Dhaka 1400</t>
  </si>
  <si>
    <t>1st Floor, CDA Market, Kazir Dewri, Chattaogram</t>
  </si>
  <si>
    <t>1st Floor, CDA Market, Kazir Dewri, Chattaogram, Chittagong Chittagong 4000</t>
  </si>
  <si>
    <t>Colonel Hat,1no Rail Gate,North Kattali, Akborshah</t>
  </si>
  <si>
    <t>Colonel Hat,1no Rail Gate,North Kattali, Akborshah, Chittagong. Chittagong 4217</t>
  </si>
  <si>
    <t>noc@alwayson.com.bd</t>
  </si>
  <si>
    <t>reaz.shaheed@alwayson.com.bd</t>
  </si>
  <si>
    <t>Gulshan-2</t>
  </si>
  <si>
    <t>Gulshan-2, Dhaka-1212</t>
  </si>
  <si>
    <t>House no. CWN (B)-6</t>
  </si>
  <si>
    <t>House No. CWN(B)-6, Road No. 36</t>
  </si>
  <si>
    <t>House No.CWN (B) -15(5th Flor), Road No. 24 Gulshan -2, Dhaka -1212</t>
  </si>
  <si>
    <t>Road no. 36</t>
  </si>
  <si>
    <t>info@anc.net.bd</t>
  </si>
  <si>
    <t>shopon@anc.net.bd</t>
  </si>
  <si>
    <t>56, Midford Road, Haji Yousuf Mansion, Babu Bazar, Kotwali.</t>
  </si>
  <si>
    <t>56, Midford Road, Haji Yousuf Mansion, Babu Bazar, Kotwali., Dhaka Dhaka 1100</t>
  </si>
  <si>
    <t>ashiqur@amarnetsystem.com</t>
  </si>
  <si>
    <t>Ka - 42/2, (3rd Floor), Joar Shahara, Lichubagan, Vatara, Dh</t>
  </si>
  <si>
    <t>Ka - 42/2, (3rd Floor), Joar Shahara, Lichubagan, Vatara, Dhaka-1229.</t>
  </si>
  <si>
    <t>(blank)</t>
  </si>
  <si>
    <t>47/H, Araf House, Jaker Hossain Road By Lane, Khulshi</t>
  </si>
  <si>
    <t>47/H, Araf House, Jaker Hossain Road By Lane, Khulshi, Chittagong Chittagong 4000</t>
  </si>
  <si>
    <t>27/1/A, Shamolibag,</t>
  </si>
  <si>
    <t>27/1/A, Shamolibag,, Mohammadpur, Dhaka, Dhaka Dhaka 1207</t>
  </si>
  <si>
    <t>Mohammadpur, Dhaka</t>
  </si>
  <si>
    <t>37, College Road</t>
  </si>
  <si>
    <t>37, College Road, Mymensingh-2200</t>
  </si>
  <si>
    <t>24/1, Shantinagar Chowrasta</t>
  </si>
  <si>
    <t>Shaan Tower (3rd Floor)</t>
  </si>
  <si>
    <t>Shaan Tower (3rd Floor), 24/1, Shantinagar Chowrasta, Dhaka</t>
  </si>
  <si>
    <t>Abdurpara Majar Gate,</t>
  </si>
  <si>
    <t>Abdurpara Majar Gate,, Antaranga Tower,, Halishahor South Kattoli,, Halishahor, Chattogram Chattogra</t>
  </si>
  <si>
    <t>Antaranga Tower,</t>
  </si>
  <si>
    <t>Halishahor South Kattoli,, Halishahor</t>
  </si>
  <si>
    <t>24/1, Chamelibag,</t>
  </si>
  <si>
    <t>Dhaka - 1217</t>
  </si>
  <si>
    <t>Shan Tower (4th Floor),</t>
  </si>
  <si>
    <t>Shan Tower (4th Floor),, 24/1, Chamelibag,, Dhaka - 1217, Dhaka  1217</t>
  </si>
  <si>
    <t>Shan Tower (4th Floor),, 24/1, Chamelibag,, Dhaka - 1217, Dhaka 1217</t>
  </si>
  <si>
    <t>286-287, Sher-E-Bangla Road,</t>
  </si>
  <si>
    <t>286-287, Sher-E-Bangla Road,, Rayer Bazar, Dhaka - 1209,, Bangladesh, Dhaka Dhaka 1209</t>
  </si>
  <si>
    <t>Rayer Bazar, Dhaka - 1209,</t>
  </si>
  <si>
    <t>34 Kemal Ataturk Avenue, Banani C/A, Awal Center (18th floor), Dhaka-1213, Bangladesh</t>
  </si>
  <si>
    <t>6/7/A TOPKHANA ROAD FLAT # D-2</t>
  </si>
  <si>
    <t>SEGUN BAGICHA</t>
  </si>
  <si>
    <t>redwanul.karim@kloud.com.bd</t>
  </si>
  <si>
    <t>Nizam Road, Chittagong 4000</t>
  </si>
  <si>
    <t>O R Nizam R/A, O R</t>
  </si>
  <si>
    <t>Road # 1,House7,</t>
  </si>
  <si>
    <t>Road # 1,House7,, O R Nizam R/A, O R, Nizam Road, Chittagong 4000, Chittagong Chittagong 4000</t>
  </si>
  <si>
    <t>Road#1,House#7,, O R Nizam R/A, O R, Nizam Road, Chittagong 4000, Chittagong Chittagong 4000</t>
  </si>
  <si>
    <t>House:8/6, Road:5, Block:B</t>
  </si>
  <si>
    <t>House:8/6, Road:5, Block:B, Nobodoy Housing, Adabor, Dhaka Dhaka 1207</t>
  </si>
  <si>
    <t>Nobodoy Housing, Adabor</t>
  </si>
  <si>
    <t>Awal Center, Level-9, 34 Kemal Ataturk Avenue, Banani C/A,</t>
  </si>
  <si>
    <t>Section-12, Block-B, Road-4, House-61/1,61/2, Pallabi., Dhaka Dhaka 02-04580</t>
  </si>
  <si>
    <t>1557, Hazipara, Agrabad Access Road, Chittagong, Bangladesh</t>
  </si>
  <si>
    <t>1557, Hazipara, Agrabad Access Road, Chittagong, Bangladesh, Chittagong Chittagong 4200</t>
  </si>
  <si>
    <t>2/16, Al-Khaja Market, Kastoghor Road, Sylhet</t>
  </si>
  <si>
    <t>2/16, Al-Khaja Market, Kastoghor Road, Sylhet, Sylhet Sylhet 3100</t>
  </si>
  <si>
    <t>Paragram,ashulia,Dhaka,Bangladesh</t>
  </si>
  <si>
    <t>Paragram,ashulia,Dhaka,Bangladesh, Dhaka Gazipur 1704</t>
  </si>
  <si>
    <t>Abdul Mojid Munsi Super Market, Vill: Dandabor,</t>
  </si>
  <si>
    <t>Abdul Mojid Munsi Super Market, Vill: Dandabor,, Palashbari, PO: Savar Cantonment, PS: Savar, Dhaka</t>
  </si>
  <si>
    <t>Palashbari, PO: Savar Cantonment, PS: Savar</t>
  </si>
  <si>
    <t>Dhanmondi, Dhaka</t>
  </si>
  <si>
    <t>Keari Plaza (4th Floor) Plot # 83,</t>
  </si>
  <si>
    <t>Keari Plaza (4th Floor) Plot # 83,, Road8/A (Old 15) Satmosjid Road,, Dhanmondi, Dhaka, Dhaka Dhaka</t>
  </si>
  <si>
    <t>Keari Plaza (4th Floor) Plot# 83,, Road#8/A (Old 15) Satmosjid Road,, Dhanmondi, Dhaka, Dhaka Dhaka</t>
  </si>
  <si>
    <t>Road # 8/A (Old 15) Satmosjid Road,</t>
  </si>
  <si>
    <t>cha-89 north badda</t>
  </si>
  <si>
    <t>cha-89 north badda dhaka -1212, dhaka Dhaka 1212</t>
  </si>
  <si>
    <t>23C_x0003_B_x0002_C_x0002_B048'30.96</t>
  </si>
  <si>
    <t>House # 10, Block-B, Road12, Section-10, Mirpur-10</t>
  </si>
  <si>
    <t>Pagar Fokir Market, Eidgah Road, Tongi, Gazipur</t>
  </si>
  <si>
    <t>Pagar Fokir Market, Eidgah Road, Tongi, Gazipur, Gazipur Gazipur 1710</t>
  </si>
  <si>
    <t>clive.dsanges@auw.edu.bd</t>
  </si>
  <si>
    <t>20/A, M.M. Ali Road</t>
  </si>
  <si>
    <t>20/A, M.M. Ali Road, Mehidibagh, Chittagong - 4000,, Bangladesh., Chittagong Chittagong 4000</t>
  </si>
  <si>
    <t>Mehidibagh, Chittagong - 4000,</t>
  </si>
  <si>
    <t>89 Sayed Ground Centre,(4th Floor),Shop No-515/A Sector # 07</t>
  </si>
  <si>
    <t>89 Sayed Ground Centre,(4th Floor),Shop No-515/A Sector # 07, Dhaka Dhaka 1230</t>
  </si>
  <si>
    <t>ATHOY CYBER  NET ( ACN), Ka-63, Kuril (Chawrasta),, Pragati Sarani Road,, Vatara, Dhaka-1229,, Bangl</t>
  </si>
  <si>
    <t>ATHOY CYBER NET ( ACN)</t>
  </si>
  <si>
    <t>ATHOY CYBER NET ( ACN), Ka-63, Kuril (Chawrasta),, Pragati Sarani Road,, Vatara, Dhaka-1229,, Bangl</t>
  </si>
  <si>
    <t>Ka-63, Kuril (Chawrasta),</t>
  </si>
  <si>
    <t>Pragati Sarani Road,, Vatara, Dhaka-1229,, Bangladesh ,</t>
  </si>
  <si>
    <t>19/1A Mohakhali Dhaka</t>
  </si>
  <si>
    <t>19/1A Mohakhali Dhaka, Dhaka Dhaka 1212</t>
  </si>
  <si>
    <t>Alauddin Tower, Plot # 17, Road 113/A</t>
  </si>
  <si>
    <t>Alauddin Tower, Plot # 17, Road 113/A, Gulshan - 2, Dhaka - 1212, Bangladesh</t>
  </si>
  <si>
    <t>Gulshan - 2</t>
  </si>
  <si>
    <t>Mostofa Center Road#27, Plot#59, Banani, Dhaka-1213</t>
  </si>
  <si>
    <t>318/2 West Rampura Ullon Road, dhaka dhaka 1219</t>
  </si>
  <si>
    <t>Ahmed Tower (10th floor), 28-30, Kemal Ataturk Avenue.</t>
  </si>
  <si>
    <t>828, East Badda, post Office Road, Badda, Dhaka,Bangladesh</t>
  </si>
  <si>
    <t>828, East Badda, post Office Road, Badda, Dhaka,Bangladesh, Dhaka Dhaka 1212</t>
  </si>
  <si>
    <t>hostmaster@robi.com.bd</t>
  </si>
  <si>
    <t>sakila.alam@robi.com.bd</t>
  </si>
  <si>
    <t>53 Gulshan South Avenue Gulshan 1</t>
  </si>
  <si>
    <t>Gulshan South Avenue-Gulshan 1</t>
  </si>
  <si>
    <t>Level 8, Nafi Tower</t>
  </si>
  <si>
    <t>Level 8, Nafi Tower, Gulshan -1, Dhaka -1212</t>
  </si>
  <si>
    <t>Robi Axiata Ltd</t>
  </si>
  <si>
    <t>Robi Corporate Centre</t>
  </si>
  <si>
    <t>293 Madrasha Road. Kandipara</t>
  </si>
  <si>
    <t>B-Baria Net, 293 Madrasha Road. Kandipara, Brahmanbaria-3400., Chittagong Division, Bangladesh,, Bra</t>
  </si>
  <si>
    <t>Brahmanbaria-3400., Chittagong Division, Bangladesh,</t>
  </si>
  <si>
    <t>Shiddhirgonj, Power House</t>
  </si>
  <si>
    <t>Shiddhirgonj, Power House, Narayangonj</t>
  </si>
  <si>
    <t>B/1, Badda, Sobahanbag</t>
  </si>
  <si>
    <t>B/1, Badda, Sobahanbag, Savar,Dhaka -1340., Savar Dhaka 1340</t>
  </si>
  <si>
    <t>Savar,Dhaka -1340.</t>
  </si>
  <si>
    <t>Salna, Gazipur-1706, Bangladesh</t>
  </si>
  <si>
    <t>Salna, Gazipur-1706, Bangladesh, Gazipur</t>
  </si>
  <si>
    <t>netadmin@banglaphone.net.bd</t>
  </si>
  <si>
    <t>Bangla Phone Ltd.</t>
  </si>
  <si>
    <t>Gulshan-1,Dhaka-1212</t>
  </si>
  <si>
    <t>House no: 03, Road no: 23/A, Gulshan-1, Dhaka-1212</t>
  </si>
  <si>
    <t>House No:03, Road no: 23/A</t>
  </si>
  <si>
    <t>Dhaka-1000</t>
  </si>
  <si>
    <t>Level-M, 37/3/A, Eskaton Garden Road,</t>
  </si>
  <si>
    <t>Red Crescent Borak Tower,</t>
  </si>
  <si>
    <t>Red Crescent Borak Tower, 71-72, Old Elephant Road, Easkaton Garden, Dhaka-1000</t>
  </si>
  <si>
    <t>Block -H</t>
  </si>
  <si>
    <t>Plot # 68 (Old 45)</t>
  </si>
  <si>
    <t>Road # 11</t>
  </si>
  <si>
    <t>Road # 11, Banani, Dhaka</t>
  </si>
  <si>
    <t>ICT Cell, Bangladesh Agricultural University, Mymensingh Mymensingh 2202</t>
  </si>
  <si>
    <t>ICT-Cell</t>
  </si>
  <si>
    <t>AHQ, Dhaka Cantonment</t>
  </si>
  <si>
    <t>AHQ, Dhaka Cantonment, Dhaka Dhaka 1212</t>
  </si>
  <si>
    <t>Bangladesh Bancnet limited, 4t, Dhaka Dhaka 1212</t>
  </si>
  <si>
    <t>Bangladesh Bancnet limited, 4th floor, Paragon House, 5 Moha</t>
  </si>
  <si>
    <t>Agargoan Administrative Area, Sher-E-Bangla Nagar</t>
  </si>
  <si>
    <t>Agargoan Administrative Area, Sher-E-Bangla Nagar, Dhaka Dhaka 1207</t>
  </si>
  <si>
    <t>E-14/X, BCC Bhaban, Agargaon, Sher-e- bangla nagor, Dhaka  1207</t>
  </si>
  <si>
    <t>E-14/X, BCC Bhaban, Agargaon, Sher-e- bangla nagor, Dhaka 1207</t>
  </si>
  <si>
    <t>E-14/X, ICT Tower (Former BCC Bhaban), Agargaon, Sher-e-Bang</t>
  </si>
  <si>
    <t>Day-Night Siraj Tower (5th Floor)</t>
  </si>
  <si>
    <t>Day-Night Siraj Tower (5th Floor), Ta-114/1, Gulshan 1 Badda Link Road, Dhaka  1212</t>
  </si>
  <si>
    <t>Day-Night Siraj Tower (5th Floor), Ta-114/1, Gulshan 1 Badda Link Road, Dhaka 1212</t>
  </si>
  <si>
    <t>Ta-114/1, Gulshan 1 Badda Link Road</t>
  </si>
  <si>
    <t>Inuriev@multinet.net</t>
  </si>
  <si>
    <t>lir@multinet.net</t>
  </si>
  <si>
    <t>rafel@bdtel.net</t>
  </si>
  <si>
    <t>118 Agias Fylaxeos, 3078</t>
  </si>
  <si>
    <t>Dhaka -1212, Bangladesh</t>
  </si>
  <si>
    <t>Floor # 5&amp;6, Plot 19&amp;20, Road 113/A</t>
  </si>
  <si>
    <t>Gulshan Model Town</t>
  </si>
  <si>
    <t>House #12, Road #10, Gulshan -1</t>
  </si>
  <si>
    <t>Kabul, Sher Pur, G.I.T Telecom Limited, Christabel House</t>
  </si>
  <si>
    <t>Limassol, Cyprus</t>
  </si>
  <si>
    <t>admin@bol-online.com</t>
  </si>
  <si>
    <t>tech.mgt@bol-online.com</t>
  </si>
  <si>
    <t>Gulshan-1</t>
  </si>
  <si>
    <t>Road # 22, Gulshan-1, Dhaka-1212</t>
  </si>
  <si>
    <t>SAM Tower, Level-8, Plot # 4,</t>
  </si>
  <si>
    <t>SAM Tower, Level-8, Plot # 4, Road 22</t>
  </si>
  <si>
    <t>SAM Tower, Level-9, Plot #4, Road #22, Gulshan-1, Dhaka-1212</t>
  </si>
  <si>
    <t>Boardbazar,</t>
  </si>
  <si>
    <t>Boardbazar, Gazipur-1705, Bangladesh., Gazipur Gazipur 1705</t>
  </si>
  <si>
    <t>aspict@police.gov.bd</t>
  </si>
  <si>
    <t>sohl@live.com</t>
  </si>
  <si>
    <t>6 Phoenix Road, Fulbaria</t>
  </si>
  <si>
    <t>6 Phoenix Road, Fulbaria, Dhaka Dhaka 1000</t>
  </si>
  <si>
    <t>Plot: E-18/A, Agargaon Administrative Area, Sher-e-Bangla Na</t>
  </si>
  <si>
    <t>Room # 529, UGC Bhaban</t>
  </si>
  <si>
    <t>University Grants Commission of Bangladesh</t>
  </si>
  <si>
    <t>Roads and Highways Department</t>
  </si>
  <si>
    <t>Roads and Highways Department, Sarak Bhaban, Tejgaon, Dhaka, Dhaka Dhaka 1215</t>
  </si>
  <si>
    <t>Sarak Bhaban</t>
  </si>
  <si>
    <t>Tejgaon, Dhaka</t>
  </si>
  <si>
    <t>191, Tejgaon Gulshan Link Road, Dhaka Dhaka 1208</t>
  </si>
  <si>
    <t>7th Floor, 191, Tejgaon Gulshan Link Road</t>
  </si>
  <si>
    <t>7th Floor, 191, Tejgaon Gulshan Link Road, Dhaka Dhaka 1208</t>
  </si>
  <si>
    <t>IEB Bhaban, Ramna</t>
  </si>
  <si>
    <t>IEB Bhaban, Ramna, Dhaka  1000</t>
  </si>
  <si>
    <t>IEB Bhaban, Ramna, Dhaka 1000</t>
  </si>
  <si>
    <t>atique05@btcl.net.bd</t>
  </si>
  <si>
    <t>detelex@btcl.net.bd</t>
  </si>
  <si>
    <t>irt@btcl.com.bd</t>
  </si>
  <si>
    <t>md@btcl.com.bd</t>
  </si>
  <si>
    <t>rumi@bttb.net.bd</t>
  </si>
  <si>
    <t>sayed@bttb.net.bd</t>
  </si>
  <si>
    <t>37/E, Eskaton Garden</t>
  </si>
  <si>
    <t>Bangladesh Telecommunications Company Ltd</t>
  </si>
  <si>
    <t>BTTB Moghbazar compound</t>
  </si>
  <si>
    <t>Data and Internet Service</t>
  </si>
  <si>
    <t>Internet Services=20</t>
  </si>
  <si>
    <t>Mogbazar Telephone Bhaban,</t>
  </si>
  <si>
    <t>Mogbazar Telephone Exchange Building</t>
  </si>
  <si>
    <t>Mogbazar, Dhaka</t>
  </si>
  <si>
    <t>Mogbazar, Dhaka 1217</t>
  </si>
  <si>
    <t>Moghbazar Telephone Bhaban, Dhaka</t>
  </si>
  <si>
    <t>Telejogajog Bhaban</t>
  </si>
  <si>
    <t>sazzadwahid@iict.buet.ac.bd</t>
  </si>
  <si>
    <t>Polashi</t>
  </si>
  <si>
    <t>Polashi, Dhaka Dhaka 1000</t>
  </si>
  <si>
    <t>ict@bup.edu.bd</t>
  </si>
  <si>
    <t>ictcentre@bup.edu.bd</t>
  </si>
  <si>
    <t>BUP,, Dhaka-1216</t>
  </si>
  <si>
    <t>ICT Centre,</t>
  </si>
  <si>
    <t>ICT Centre,, Mirpur Cantonment,, BUP,, Dhaka-1216, Dhaka</t>
  </si>
  <si>
    <t>Mirpur Cantonment,</t>
  </si>
  <si>
    <t>Motijheel C/A, Dhaka, Bangladesh.</t>
  </si>
  <si>
    <t>Room No 306, WAPDA Building,</t>
  </si>
  <si>
    <t>Room No 306, WAPDA Building,, Motijheel C/A, Dhaka, Bangladesh., Dhaka Dhaka 1000</t>
  </si>
  <si>
    <t>Gulshan, Dhaka -1212</t>
  </si>
  <si>
    <t>Tigers' Den, House#4(SW), Bir Uttam Mir Shawkat Sharak, Gulshan-1, DHaka-1212, Bangladesh</t>
  </si>
  <si>
    <t>Tigers' Den, Plot # 4 SW (H), Gulshan Avenue</t>
  </si>
  <si>
    <t>Tigers'Den , Plot # 4 SW(H), Gulshan Avenue,</t>
  </si>
  <si>
    <t>abuse-report@banglalionwimax.com</t>
  </si>
  <si>
    <t>core.ip@banglalion.com.bd</t>
  </si>
  <si>
    <t>52 Gulshan Avenue</t>
  </si>
  <si>
    <t>52 Gulshan Avenue, Gulshan-1</t>
  </si>
  <si>
    <t>Bangalion Communications Ltd.</t>
  </si>
  <si>
    <t>Dhaka-1212</t>
  </si>
  <si>
    <t>Silver Tower (16 &amp; 18th Floor)</t>
  </si>
  <si>
    <t>Silver Tower (16 &amp; 18th Floor), 52 Gulshan Avenue, Gulshan, Dhaka-1212. Bangladesh.</t>
  </si>
  <si>
    <t>Silver Tower (8th Floor)</t>
  </si>
  <si>
    <t>abuse@banglanetbd.com</t>
  </si>
  <si>
    <t>info@banglanetbd.com</t>
  </si>
  <si>
    <t>Lal Bhaban (4th floor) 18, Rajuk Avenue, Motijheel</t>
  </si>
  <si>
    <t>Lal Bhaban (4th floor) 18, Rajuk Avenue, Motijheel, Dhaka Dhaka 1000</t>
  </si>
  <si>
    <t>GP KA-99/6, South Mohakhali</t>
  </si>
  <si>
    <t>GP KA-99/6, South Mohakhali, Banani,</t>
  </si>
  <si>
    <t>it.support@bankalfalah.com.bd</t>
  </si>
  <si>
    <t>noc@bankalfalah.com.bd</t>
  </si>
  <si>
    <t>5 Rajuk Avenue, Motijheel C/A,Printers Building, Dhaka-1000, Dhaka Dhaka 1000</t>
  </si>
  <si>
    <t>House # 81/A, Road 8/A, Dhanmondi RA, Dhaka-1212</t>
  </si>
  <si>
    <t>qaium@bankasia.com.bd</t>
  </si>
  <si>
    <t>shahinur.rahman@bankasia-bd.com</t>
  </si>
  <si>
    <t>68, Purana Paltan</t>
  </si>
  <si>
    <t>Bank Asia ICT Department, Bengal Center (3rd Floor), 28, Topkhana Road, Dhaka Dhaka 1000</t>
  </si>
  <si>
    <t>Bank Asia ICT Division</t>
  </si>
  <si>
    <t>Ranks Tower (8th Floor)</t>
  </si>
  <si>
    <t>82,Gabtoli,Mirpur,Dhaka</t>
  </si>
  <si>
    <t>82,Gabtoli,Mirpur,Dhaka, Dhaka Dhaka 1216</t>
  </si>
  <si>
    <t>37/3/A, Easkaton Garden Road</t>
  </si>
  <si>
    <t>37/3/A, Easkaton Garden Road,</t>
  </si>
  <si>
    <t>Dhaka-1000, Bangladesh</t>
  </si>
  <si>
    <t>Easkaton Garden, Dhaka-1000</t>
  </si>
  <si>
    <t>Red Crescent Borak Tower, Level-M</t>
  </si>
  <si>
    <t>Red Crescent Borak Tower, Level-M,</t>
  </si>
  <si>
    <t>Red Crescent Borak Tower, Level-M, 37/3/A</t>
  </si>
  <si>
    <t>House- 209/A, Khilgaon, Dhaka-1219, Dhaka Dhaka 1219</t>
  </si>
  <si>
    <t>House- 573/C, Khilgaon,</t>
  </si>
  <si>
    <t>abuse@bdcom.com</t>
  </si>
  <si>
    <t>office@bdcom.com</t>
  </si>
  <si>
    <t>sumon@bdcom.com</t>
  </si>
  <si>
    <t>zhjewel@bdcom.com</t>
  </si>
  <si>
    <t>Dhaka-1209</t>
  </si>
  <si>
    <t>Dhanmondi</t>
  </si>
  <si>
    <t>House # 43, Road 27(old) 16(New)</t>
  </si>
  <si>
    <t>Rangs Nilu Sqr, Level 5, House 75, Road - 5/A, Satmosjid Road</t>
  </si>
  <si>
    <t>Rangs Nilu Square, 5th Floor, House # 75, Road 5/A</t>
  </si>
  <si>
    <t>Satmasjid Road, Dhanmondi</t>
  </si>
  <si>
    <t>admin@bdconnectctg.net</t>
  </si>
  <si>
    <t>technical@bdconnectctg.net</t>
  </si>
  <si>
    <t>House:143/b,4th floor,Road:01,Suganda R/A,panchlish.</t>
  </si>
  <si>
    <t>House:143/b,4th floor,Road:01,Suganda R/A,panchlish., Chittagong Chittagong 4203</t>
  </si>
  <si>
    <t>fakrul@bdhub.com</t>
  </si>
  <si>
    <t>info@bdhub.com</t>
  </si>
  <si>
    <t>mahakim@bdhub.com</t>
  </si>
  <si>
    <t>45, Gulshan South Circle-1</t>
  </si>
  <si>
    <t>bdHUB Limited</t>
  </si>
  <si>
    <t>Navana Tower (7th floor)</t>
  </si>
  <si>
    <t>Navana Tower (7th floor), 45 Gulshan South C/A,Circle 1</t>
  </si>
  <si>
    <t>House#74/B, Road# 127, Suit# C1, Gulshan-1, Dhaka-1212, Dhaka Bangladesh 1212</t>
  </si>
  <si>
    <t>noc@bdminternet.com</t>
  </si>
  <si>
    <t>53/A, Satish Sarkar Road, Ganderia.</t>
  </si>
  <si>
    <t>53/A, Satish Sarkar Road, Ganderia., Dhaka Dhaka 1230</t>
  </si>
  <si>
    <t>abuse@bdpeer.com</t>
  </si>
  <si>
    <t>22 Kemal Ataturk Avenue, Flat - 12B, Banani C/A</t>
  </si>
  <si>
    <t>22 Kemal Ataturk Avenue, Flat - 12B, Banani C/A, Dhaka Dhaka 1213</t>
  </si>
  <si>
    <t>arif332@gmail.com</t>
  </si>
  <si>
    <t>bee.connections@gmail.com</t>
  </si>
  <si>
    <t>info@beeconnection.net</t>
  </si>
  <si>
    <t>312, Pagla Kanai Road, Baparipara, Jhenaidah</t>
  </si>
  <si>
    <t>312, Pagla Kanai Road, Baparipara, Jhenaidah, Jhenaidah  7300</t>
  </si>
  <si>
    <t>312, Pagla Kanai Road, Baparipara, Jhenaidah, Jhenaidah 7300</t>
  </si>
  <si>
    <t>Rangpur, Bangladesh-5404</t>
  </si>
  <si>
    <t>Rangpur, Bangladesh-5404, Rangpur Rangpur 5404</t>
  </si>
  <si>
    <t>22,Kamal Ataturk Avenue,2nd Floor Ataturk Tower,Banani.</t>
  </si>
  <si>
    <t>22,Kamal Ataturk Avenue,2nd Floor Ataturk Tower,Banani., Dhaka Dhaka 1213</t>
  </si>
  <si>
    <t>34,Kemal Ataturk Avenue,Awal Center, Level 3,</t>
  </si>
  <si>
    <t>34,Kemal Ataturk Avenue,Awal Center, Level 3, Banani, Dhaka-1212</t>
  </si>
  <si>
    <t>34,Kemal Ataturk Avenue,Awal Center, Level 3,Banani</t>
  </si>
  <si>
    <t>Banani, Dhaka - 1212</t>
  </si>
  <si>
    <t>Berger House, House # 8,, Road # 2, Sector # 3, Uttara,, Dhaka - 1230, Dhaka Dhaka 1230</t>
  </si>
  <si>
    <t>Berger House, House # 8,, Road 2, Sector 3, Uttara,, Dhaka - 1230, Dhaka Dhaka 1230</t>
  </si>
  <si>
    <t>House 8, Road 2, Sector 3, Uttara, Dhaka - 1230</t>
  </si>
  <si>
    <t>Best Holding Limited,  , House # 49/A,  , Road # 7,,  , Nikunja-2., Dhaka Dhaka 1230</t>
  </si>
  <si>
    <t>Best Holding Limited, , House # 49/A, , Road 7,, , Nikunja-2., Dhaka Dhaka 1230</t>
  </si>
  <si>
    <t>House # 49/A, , Road 7,, , Nikunja-2.</t>
  </si>
  <si>
    <t>Circle-1</t>
  </si>
  <si>
    <t>Navana Tower, 8th floor, 45, Gulshan South C/A,</t>
  </si>
  <si>
    <t>Navana Tower, 8th floor, 45, Gulshan South C/A,, Circle-1, Dhaka Dhaka 1212</t>
  </si>
  <si>
    <t>Cotton House, 4th Floor, House-2 , Road-113/A</t>
  </si>
  <si>
    <t>Gulshan -2</t>
  </si>
  <si>
    <t>House=2, 4th Floor, Road=113/A, Gulshan-2, Dhaka-1212</t>
  </si>
  <si>
    <t>House=2, 5th Floor, Road=113/A, Gulshan-2, Dhaka-1212</t>
  </si>
  <si>
    <t>9/2,Secretariat Road, Shahbag</t>
  </si>
  <si>
    <t>9/2,Secretariat Road, Shahbag, Dhaka Dhaka 1000</t>
  </si>
  <si>
    <t>KA-90(5th Floor),</t>
  </si>
  <si>
    <t>KA-90(5th Floor),, Progoti Sharani,, Kuril, Vatara, Dhaka  1229</t>
  </si>
  <si>
    <t>KA-90(5th Floor),, Progoti Sharani,, Kuril, Vatara, Dhaka 1229</t>
  </si>
  <si>
    <t>Kuril, Vatara</t>
  </si>
  <si>
    <t>Progoti Sharani,</t>
  </si>
  <si>
    <t>72 Mohakhali C/A,</t>
  </si>
  <si>
    <t>72 Mohakhali C/A, D5</t>
  </si>
  <si>
    <t>Basati Dream Suit - A1</t>
  </si>
  <si>
    <t>Dhaka  1212 Bangladesh</t>
  </si>
  <si>
    <t>Dhaka 1212 Bangladesh</t>
  </si>
  <si>
    <t>House 03 Road - 20 Gulshan 1</t>
  </si>
  <si>
    <t>Rupayan Centre (5th Floor) Suit # 5D,</t>
  </si>
  <si>
    <t>Rupayun Center</t>
  </si>
  <si>
    <t>6No,Khankah Mosqu,Siddhirganj,Narayanganj,Bangaldesh,</t>
  </si>
  <si>
    <t>6No,Khankah Mosqu,Siddhirganj,Narayanganj,Bangaldesh,, Narayanganj Narayanganj 1430</t>
  </si>
  <si>
    <t>Dipeswar, Pakundia Road, Hossainpur Bazar,</t>
  </si>
  <si>
    <t>Dipeswar, Pakundia Road, Hossainpur Bazar,, Hossainpur, Kishorgonj, Kishoreganj Kishoreganj 2320</t>
  </si>
  <si>
    <t>Hossainpur, Kishorgonj</t>
  </si>
  <si>
    <t>Cha-66, North Badda, Dhaka-1212</t>
  </si>
  <si>
    <t>Cha-66, North Badda, Dhaka-1212, Dhaka Dhaka 1212</t>
  </si>
  <si>
    <t>56, Midford Road, (Room No. 612), P.S Kotwali, Dhaka., Dhaka Dhaka 1100</t>
  </si>
  <si>
    <t>80,V I P Road Kakarail.Rupayon Karim Tower(4th floor),Dhaka:</t>
  </si>
  <si>
    <t>1/18, East Basabo, Sabujbagh</t>
  </si>
  <si>
    <t>1/18, East Basabo, Sabujbagh, Dhaka Dhaka 1214</t>
  </si>
  <si>
    <t>Room No: 902(8th Floor), 309 Sheikh Mujib Road, Dewanhat</t>
  </si>
  <si>
    <t>Room No: 902(8th Floor), 309 Sheikh Mujib Road, Dewanhat, Chattagram Chattagram 4100</t>
  </si>
  <si>
    <t>4 KDA Avenue, United Tower (5th Floor) Shibbari, Khulna 9100</t>
  </si>
  <si>
    <t>546,Dhaka Cantonment, Dhaka-1206, Bangladesh</t>
  </si>
  <si>
    <t>Bir Sreshta Shaheed Jahangir Gate,</t>
  </si>
  <si>
    <t>Shadhinata Tower,</t>
  </si>
  <si>
    <t>Shadhinata Tower,, Bir Sreshta Shaheed Jahangir Gate,, 546,Dhaka Cantonment, Dhaka-1206, Bangladesh,</t>
  </si>
  <si>
    <t>House 14, Road 02, Sector 06, Uttara</t>
  </si>
  <si>
    <t>House 14, Road 02, Sector 06, Uttara, Dhaka DHAKA 1230</t>
  </si>
  <si>
    <t>Chowdhury Plaza ,Badurtola</t>
  </si>
  <si>
    <t>Chowdhury Plaza ,Badurtola, Bogra Bogra 5800</t>
  </si>
  <si>
    <t>Gouhar Plaza (2nd Floor)</t>
  </si>
  <si>
    <t>Gouhar Plaza (2nd Floor), Shathmatha Bogura-5800, Bogura Rajshahi 5800</t>
  </si>
  <si>
    <t>Shathmatha Bogura-5800</t>
  </si>
  <si>
    <t>245, Sk Shorif Uddin Super Market(3rd Floor),</t>
  </si>
  <si>
    <t>245, Sk Shorif Uddin Super Market(3rd Floor), Nawab Bari Road, Bogra 5800, Bangladesh</t>
  </si>
  <si>
    <t>245, Sk Shorif Uddin Super Market(3rd Floor),, Nawab Bari Road, Bogra Bogra 5800</t>
  </si>
  <si>
    <t>Nawab Bari Road</t>
  </si>
  <si>
    <t>babul bhaban, Greatwall city</t>
  </si>
  <si>
    <t>babul bhaban, Greatwall city, gazipur gazipur 1702</t>
  </si>
  <si>
    <t>5th Floor, Mowla Chamber</t>
  </si>
  <si>
    <t>6/6 Agrabad C/A, Chittagong, Bangladesh ,</t>
  </si>
  <si>
    <t>BNSL</t>
  </si>
  <si>
    <t>BNSL, 5th Floor, Mowla Chamber, 6/6 Agrabad C/A, Chittagong, Bangladesh ,, Chittagong Chittagong 410</t>
  </si>
  <si>
    <t>B/44,Bottola,khilkhet,dhaka-1229</t>
  </si>
  <si>
    <t>B/44,Bottola,khilkhet,dhaka-1229, Dhaka Dhaka 1229</t>
  </si>
  <si>
    <t>BRAC Center, 75 Mohakhali,</t>
  </si>
  <si>
    <t>BRAC Center, 75 Mohakhali,, Dhaka  1212</t>
  </si>
  <si>
    <t>BRAC Center, 75 Mohakhali,, Dhaka 1212</t>
  </si>
  <si>
    <t>220/B, Tejgaon Gulshan Link Road, Tejgaon, Dhaka 1208</t>
  </si>
  <si>
    <t>Anik Tower</t>
  </si>
  <si>
    <t>Brac Bank Limited, Anik Tower, 220/B, Tejgaon Gulshan Link Road, Tejgaon, Dhaka 1208, Dhaka Dhaka 12</t>
  </si>
  <si>
    <t xml:space="preserve">Talked with Tipu Bhai
</t>
  </si>
  <si>
    <t>rafel@bdmail.net</t>
  </si>
  <si>
    <t>sk@bdmail.net</t>
  </si>
  <si>
    <t>16,Mohakhali, Navana Yusuf Infinity,7th Floor</t>
  </si>
  <si>
    <t>65-66, Mohakhali C/A, Dhaka 1212,</t>
  </si>
  <si>
    <t>Aarong Bhaban, 18th floor,</t>
  </si>
  <si>
    <t>Aurangajeb Road, Block-A, Mohammadpur Housing Estate</t>
  </si>
  <si>
    <t>Axis Delvistaa (Level-3) 7/1</t>
  </si>
  <si>
    <t>Dhaka 1000,</t>
  </si>
  <si>
    <t>Dhaka 1207,</t>
  </si>
  <si>
    <t>G. P. O. Box : 2142,</t>
  </si>
  <si>
    <t>House 24, Road 8, Pc culture,  Shekhertek, adabar,, dhaka dhaka 1207</t>
  </si>
  <si>
    <t>House 24, Road 8, Pc culture, Shekhertek, adabar,</t>
  </si>
  <si>
    <t>Hijolhati, Baroypara</t>
  </si>
  <si>
    <t>Hijolhati, Baroypara, Kaliakoir, Dhaka Gazipur 1750</t>
  </si>
  <si>
    <t>Kaliakoir</t>
  </si>
  <si>
    <t>aloy@bbts.net</t>
  </si>
  <si>
    <t>info@bbts.net</t>
  </si>
  <si>
    <t>menonctg@hotmail.com</t>
  </si>
  <si>
    <t>Agrabad</t>
  </si>
  <si>
    <t>Ispahani Building, 5th Floor, Sk Mujib Road</t>
  </si>
  <si>
    <t>Ispahani Building, Sk Mujib Road, Agrabad C/A, Chittagong</t>
  </si>
  <si>
    <t>admin@broadbandzone.net</t>
  </si>
  <si>
    <t>md.omarbd@yahoo.com</t>
  </si>
  <si>
    <t>3rd floor, Nur Super Market, Collage Road, Sonargaon</t>
  </si>
  <si>
    <t>3rd floor, Nur Super Market, Collage Road, Sonargaon, Narayanganj Dhaka 1441</t>
  </si>
  <si>
    <t>adelmamun@gmail.com</t>
  </si>
  <si>
    <t>220/1 West Kafrul Begum Rokeya Sharani</t>
  </si>
  <si>
    <t>220/1 West Kafrul Begum Rokeya Sharoni</t>
  </si>
  <si>
    <t>220/1 West Kafrul, Begum Rokeya Sharoni,</t>
  </si>
  <si>
    <t>info@brothersict.net</t>
  </si>
  <si>
    <t>support@brothersict.net</t>
  </si>
  <si>
    <t>Nagarpur Sadar Bazar,Nagarpur</t>
  </si>
  <si>
    <t>Nagarpur Sadar Bazar,Nagarpur, Tangail Dhaka 1936</t>
  </si>
  <si>
    <t>brothersonlineisp@gmail.com</t>
  </si>
  <si>
    <t>JHAUDANGA BAZAR, SATKHIRA SADAR, SATKHIRA, BANGLADESH-9412</t>
  </si>
  <si>
    <t>JHAUDANGA BAZAR, SATKHIRA SADAR, SATKHIRA, BANGLADESH-9412, SATKHIRA KHULNA 9412</t>
  </si>
  <si>
    <t>quaazi@gmail.com</t>
  </si>
  <si>
    <t>114, East Tejturi Bazer, Tejgaon, Dhaka-1215</t>
  </si>
  <si>
    <t>114, East Tejturi Bazer, Tejgaon, Dhaka-1215, Dhaka Dhaka 1215</t>
  </si>
  <si>
    <t>71-72 Old Elephant Road, Eskaton Garden,</t>
  </si>
  <si>
    <t>Red Crescent Borak Tower (Level-10), 71-72 Old Elephant Road, Eskaton Garden, Dhaka-1000, Bangladesh.</t>
  </si>
  <si>
    <t>Red Crescent Borak Tower-2 ( Level-7), Block-C</t>
  </si>
  <si>
    <t>Red Crescent Borak Tower-2 (Level-7), 71-72 New Escaton Garden, Dhaka-1000</t>
  </si>
  <si>
    <t>4/A, Indira Road, Dhaka-1215, Bangladesh</t>
  </si>
  <si>
    <t>BUCT COMMUNICATION (BUCT-BD)</t>
  </si>
  <si>
    <t>Suite 601-602 5th Floor, Mahabub Plaza</t>
  </si>
  <si>
    <t>Suite 601-602, 5th Floor, Mahabub Plaza, 4/A, Indira Road, Dhaka-1215, Bangladesh, Dhaka Dhaka 1215</t>
  </si>
  <si>
    <t>12 Kawran Bazar, Dhaka-1215,</t>
  </si>
  <si>
    <t>BDBL Bhaban, Level 9</t>
  </si>
  <si>
    <t>BDBL Bhaban, Level 9, 12 Kawran Bazar, Dhaka-1215, Bangladesh, Dhaka Dhaka 1215</t>
  </si>
  <si>
    <t>Block-G Road-12 House-145 South Banasree, Khilgaon</t>
  </si>
  <si>
    <t>House 43/2 Meradia, dhaka dhaka 1219</t>
  </si>
  <si>
    <t>Road-04, Block-F, Banani, Dhaka-1213</t>
  </si>
  <si>
    <t>Road-04, Block-F, Banani, Dhaka-1213, Dhaka Banani 1213</t>
  </si>
  <si>
    <t>Collegebazar, Bheramara</t>
  </si>
  <si>
    <t>House # 13-01, Shop935-03</t>
  </si>
  <si>
    <t>House#13-01, Shop#935-03, Collegebazar, Bheramara, Kushtia Khulna 7040</t>
  </si>
  <si>
    <t>Navaron Bazar, Sharsha, Jashore</t>
  </si>
  <si>
    <t>House # 12; Road12; Dhanmondi.</t>
  </si>
  <si>
    <t>House # 12; Road12; Dhanmondi., Dhaka 1207</t>
  </si>
  <si>
    <t>House#12; Road#12; Dhanmondi., Dhaka  1207</t>
  </si>
  <si>
    <t>87 Suharawardy Avenue, Baridhara, Dhaka-1212, Bangladesh</t>
  </si>
  <si>
    <t>ANZ Huq Eleven Square, House # 1 (6th Floor),</t>
  </si>
  <si>
    <t>Road # 11, Block H, Banani</t>
  </si>
  <si>
    <t>Ministry of Planning, Planning Commission Chatter</t>
  </si>
  <si>
    <t>Ministry of Planning, Planning Commission Chatter, Sher-e-Banglanagar, Dhaka -1207, Dhaka Dhaka 1207</t>
  </si>
  <si>
    <t>Sher-e-Banglanagar, Dhaka -1207</t>
  </si>
  <si>
    <t>Haji Ali Mansion(3rd)floor,Chandia Bazar,Comilla,Bangladesh</t>
  </si>
  <si>
    <t>Haji Ali Mansion(3rd)floor,Chandia Bazar,Comilla,Bangladesh, Chandina Comilla 3510</t>
  </si>
  <si>
    <t>Shop 17, 1st Floor, Apollo Shopping Center, Kazi Dewri</t>
  </si>
  <si>
    <t>Shop 17, 1st Floor, Apollo Shopping Center, Kazi Dewri, Chittagong  4000</t>
  </si>
  <si>
    <t>76, Hamjarbagh, Hathazari Road</t>
  </si>
  <si>
    <t>76, Hamjarbagh, Hathazari Road, Chittagong Chittagong 4211</t>
  </si>
  <si>
    <t>93 , Agrabad ,Jahan building -06</t>
  </si>
  <si>
    <t>Agrabad C/A, Ground Floor b?? Chittagong,</t>
  </si>
  <si>
    <t>Chittagong multi channel limited ,</t>
  </si>
  <si>
    <t>Chittagong multi channel limited ,, 93 , Agrabad ,Jahan building -06, Agrabad C/A, Ground Floor b _x0013_</t>
  </si>
  <si>
    <t>ceo@colbd.com</t>
  </si>
  <si>
    <t>cto@colbd.com</t>
  </si>
  <si>
    <t>irt@colbd.com</t>
  </si>
  <si>
    <t>1700/A, Plot-9, Sk. Mujib Road,</t>
  </si>
  <si>
    <t>1700/A, Plot-9, Sk. Mujib Road, Agrabad C/A,</t>
  </si>
  <si>
    <t>Agrabad C/A,</t>
  </si>
  <si>
    <t>Chittagong-4100,</t>
  </si>
  <si>
    <t>IIUC Tower (14th Floor),</t>
  </si>
  <si>
    <t>1837, Sheikh Mujib Road,</t>
  </si>
  <si>
    <t>Chittagong Telecom Services Ltd.</t>
  </si>
  <si>
    <t>CTGTEL, Progressive Tower (1st Floor), 1837, Sheikh Mujib Road, Agrabad, Chittagong</t>
  </si>
  <si>
    <t>Progressive Tower (1st Floor)</t>
  </si>
  <si>
    <t>Progressive Tower, 1st Floor, 1837, Sk. Mujib Road, Agrabad, Chittagong-4100.</t>
  </si>
  <si>
    <t>abuse@cuet.ac.bd</t>
  </si>
  <si>
    <t>registrar@cuet.ac.bd</t>
  </si>
  <si>
    <t>Chittagong University of Engineering &amp; Technology, Chittagong  4349</t>
  </si>
  <si>
    <t>Chittagong University of Engineering &amp; Technology, Chittagong 4349</t>
  </si>
  <si>
    <t>C/22, Road: 08, Arambagh Housing, Mirpur, Dhaka-1216</t>
  </si>
  <si>
    <t>C/22, Road: 08, Arambagh Housing, Mirpur, Dhaka-1216, Dhaka Dhaka 1216</t>
  </si>
  <si>
    <t>Word no-08, Dedabor, Pollibidout, Ashulia, Savar,</t>
  </si>
  <si>
    <t>Word no-08, Dedabor, Pollibidout, Ashulia, Savar, dhaka, dhaka dhaka 1340</t>
  </si>
  <si>
    <t>Public Libray Market (1st Floor), Nirala More.</t>
  </si>
  <si>
    <t>Public Libray Market (1st Floor), Nirala More., Tangail-1900, Bangladesh, Tangail Tangail 1900</t>
  </si>
  <si>
    <t>Tangail-1900, Bangladesh</t>
  </si>
  <si>
    <t>194, B.B Road,Banani Complex (3rd Floor), Narayanonj.</t>
  </si>
  <si>
    <t>194, B.B Road,Banani Complex (3rd Floor), Narayanonj., Narayanganj Narayanganj 1400</t>
  </si>
  <si>
    <t>49, Aga Sadek Road</t>
  </si>
  <si>
    <t>49, Aga Sadek Road, Dhaka Dhaka 1000</t>
  </si>
  <si>
    <t>House-47, Road-27, Sector-07,</t>
  </si>
  <si>
    <t>Suite-605, 87 BNS Center, Sec-07, Uttara, Dhaka-1230., Dhaka Dhaka 1230</t>
  </si>
  <si>
    <t>26, North Mugda Para</t>
  </si>
  <si>
    <t>26, North Mugda Para, Dhaka - 1214, Bangladesh</t>
  </si>
  <si>
    <t>Progoti Sarani, Shahjadpur, Gulshan</t>
  </si>
  <si>
    <t>Skill House, House - Ka-53/2 (7th Floor),</t>
  </si>
  <si>
    <t>Skill House, House - Ka-53/2 (7th Floor),, Progoti Sarani, Shahjadpur, Gulshan, Dhaka Bangladesh 121</t>
  </si>
  <si>
    <t>597/1, North Kafrul, Kafrul</t>
  </si>
  <si>
    <t>597/1, North Kafrul, Kafrul, Dhaka NA 1206</t>
  </si>
  <si>
    <t>Bashundhara R/A, Dhaka, Bangladesh</t>
  </si>
  <si>
    <t>Block # B, 2nd Floor</t>
  </si>
  <si>
    <t>House # 103, Road7</t>
  </si>
  <si>
    <t>House # 103, Road7, BlockB, 2nd Floor, Bashundhara R/A, Dhaka, Bangladesh, Dhaka Dhaka 1216</t>
  </si>
  <si>
    <t>House# 103, Road#7, Block#B, 2nd Floor, Bashundhara R/A, Dhaka, Bangladesh, Dhaka Dhaka 1216</t>
  </si>
  <si>
    <t>37/3/A Eskaton Garden Road, Dhaka.</t>
  </si>
  <si>
    <t>Red Crescent Borak Tower (Level-7),</t>
  </si>
  <si>
    <t>Red Crescent Borak Tower (Level-7),, 37/3/A Eskaton Garden Road, Dhaka., Dhaka Dhaka 1000</t>
  </si>
  <si>
    <t>82 Mohakhali C/A (4th Floor)</t>
  </si>
  <si>
    <t>'Mohakhali Tower'</t>
  </si>
  <si>
    <t>'Mohakhali Tower', 82 Mohakhali C/A (4th Floor), Dhaka  1212</t>
  </si>
  <si>
    <t>'Mohakhali Tower', 82 Mohakhali C/A (4th Floor), Dhaka 1212</t>
  </si>
  <si>
    <t>965/1,shewrapara,kafrul,</t>
  </si>
  <si>
    <t>965/1,shewrapara,kafrul,dhaka-1216, dhaka dhaka 1216</t>
  </si>
  <si>
    <t>House # 06, Road 33, Suit B5, Gulshan-1, Dhaka-1212</t>
  </si>
  <si>
    <t>House # 74/B, Road 127, Suit C1, Gulshan-1, Dhaka-1212, Dhaka Bangladesh 1212</t>
  </si>
  <si>
    <t>mhasanraju@gmail.com</t>
  </si>
  <si>
    <t>registrar@cou.ac.bd</t>
  </si>
  <si>
    <t>registrarcou@gmail.com</t>
  </si>
  <si>
    <t>Comilla University Road,</t>
  </si>
  <si>
    <t>Comilla University, Cumilla - 3506, Bangladesh, Cumilla Cumilla 3506</t>
  </si>
  <si>
    <t>Level 10 Tower 2 Police Plaza Concord</t>
  </si>
  <si>
    <t>Level 10 Tower 2 Police Plaza Concord, Plot 2 Road 144, Gulshan 1, Dhaka Dhaka 1212</t>
  </si>
  <si>
    <t>Plot 2 Road 144</t>
  </si>
  <si>
    <t>Co-Operative Market,Jhenaidah-7300</t>
  </si>
  <si>
    <t>House # 146</t>
  </si>
  <si>
    <t>House # 146, RoadH.SS Road,, Co-Operative Market,Jhenaidah-7300, Jhenaidah Jhenaidah 7300</t>
  </si>
  <si>
    <t>House##146, Road##H.SS Road,, Co-Operative Market,Jhenaidah-7300, Jhenaidah Jhenaidah 7300</t>
  </si>
  <si>
    <t>Road # H.SS Road,</t>
  </si>
  <si>
    <t>Holding no. 331, GM Tower bus stand Meherpur, Bangladesh</t>
  </si>
  <si>
    <t>Holding no. 331, GM Tower bus stand Meherpur, Bangladesh, Meherpur Meherpur 7100</t>
  </si>
  <si>
    <t>Nayapur, Barabo, Sonargaon, Narayangonj</t>
  </si>
  <si>
    <t>Nayapur, Barabo, Sonargaon, Narayangonj, Dhaka</t>
  </si>
  <si>
    <t>17th Floor, Awal Center, 34, Kemal Attaturk Avenue</t>
  </si>
  <si>
    <t>17th Floor, Awal Center, 34, Kemal Attaturk Avenue, Banani Commercial Area, Dhaka-1213., Dhaka Dhaka</t>
  </si>
  <si>
    <t>Banani Commercial Area, Dhaka-1213.</t>
  </si>
  <si>
    <t>House # 41, Road1/A, BlockI, Bananai, Dhaka-1213</t>
  </si>
  <si>
    <t>House 41, Road 1/A, Block I</t>
  </si>
  <si>
    <t>House#41, Road#1/A, Block#I, Bananai, Dhaka-1213</t>
  </si>
  <si>
    <t>Orion Tower, House # 23, RD113/A, level3, GUlshan-2, Dhaka</t>
  </si>
  <si>
    <t>Orion Tower, House # 23, RD113/A, level3, GUlshan-2, Dhaka, Dhaka Gulshan 1212</t>
  </si>
  <si>
    <t>Orion Tower, House#23, RD#113/A, level#3, GUlshan-2, Dhaka, Dhaka Gulshan 1212</t>
  </si>
  <si>
    <t>37, Karwanbazar, Dhaka-1215.</t>
  </si>
  <si>
    <t>Khan Sons Center</t>
  </si>
  <si>
    <t>Khan Sons Center, 37, Karwanbazar, Dhaka-1215., Dhaka Dhaka 1215</t>
  </si>
  <si>
    <t>House-64/1, Road-12/a, Dhanmondi,</t>
  </si>
  <si>
    <t>House-64/1, Road-12/a, Dhanmondi, Dhaka-1209, Dhaka Dhaka 1209</t>
  </si>
  <si>
    <t>Srinath Bhaban</t>
  </si>
  <si>
    <t>Srinath Bhaban, Maijdee Court Noakhali 3800</t>
  </si>
  <si>
    <t>75/1 Sharoda Ghosh Road, 2nd &amp; 3rd Floor</t>
  </si>
  <si>
    <t>75/1 Sharoda Ghosh Road, 2nd Floor, Mymensingh Mymensingh 2200</t>
  </si>
  <si>
    <t>Khwaza Tower (9th Floor), 95, Mohakhali.</t>
  </si>
  <si>
    <t>Khwaza Tower (9th Floor), 95, Mohakhali., Dhaka Dhaka 1212</t>
  </si>
  <si>
    <t>18/1-Road 4, Block - E, Polashpur, Donia, Kadamtoli, Dhaka,</t>
  </si>
  <si>
    <t>Crystal Internet,</t>
  </si>
  <si>
    <t>Crystal Internet,, 18/1-Road 4, Block - E, Polashpur, Donia, Kadamtoli, Dhaka,, Polashpur, Kadamtoli</t>
  </si>
  <si>
    <t>Al-amin Hotel (1st Floor), Halishahar Road, Agrabad</t>
  </si>
  <si>
    <t>Al-amin Hotel (1st Floor), Halishahar Road, Agrabad, Chittagong Chittagong 4100</t>
  </si>
  <si>
    <t>27/1/A Shamoli, Mirpur Road, Dhaka # 1207,</t>
  </si>
  <si>
    <t>Cue Club Technology, 27/1/A Shamoli, Mirpur Road, Dhaka # 1207,, Bangladesh., Dhaka Dhaka 1207</t>
  </si>
  <si>
    <t>Navana Tower 7th Floor, 45 Gulshan south Circle-1, Dhaka</t>
  </si>
  <si>
    <t>Navana Tower 7th Floor, 45 Gulshan south Circle-1, Dhaka, dhaka Bangladesh 1212</t>
  </si>
  <si>
    <t>Ranavola,Nishatnagar,Turag,Dhaka-1230</t>
  </si>
  <si>
    <t>Hazi nizam plaza,ground floor,ashulia,savar,dhaka</t>
  </si>
  <si>
    <t>Hazi nizam plaza,ground floor,ashulia,savar,dhaka, Savar Dhaka 1344</t>
  </si>
  <si>
    <t>19/E, 1st Colony,Lalkuthi,Mazar Road,</t>
  </si>
  <si>
    <t>19/E, 1st Colony,Lalkuthi,Mazar Road,Mirpur-1,Dhaka-1216., Dhaka Dhaka 1216</t>
  </si>
  <si>
    <t>Mirpur-1,</t>
  </si>
  <si>
    <t>Boro Kalibari Market,</t>
  </si>
  <si>
    <t>Boro Kalibari Market, Tangail, Bangladesh, Tangail Tangail 1900</t>
  </si>
  <si>
    <t>224/1 Pirerbagh, Mirpur</t>
  </si>
  <si>
    <t>224/1 Pirerbagh, Mirpur, Dhaka - 1216, Dhaka Dhaka 1216</t>
  </si>
  <si>
    <t>144 Gulshan Avenue, Gulshan</t>
  </si>
  <si>
    <t>Bulu Ocean Tower, 17th Floor, 40 Kemal Ataturk Avenue, Banani C/A, Dhaka - 1213, Bangladesh</t>
  </si>
  <si>
    <t>Police Plaza Concord, Tower-1, 13th floor</t>
  </si>
  <si>
    <t>Kha-146/4/A, Khilkhet Tanpara, Khilkhet</t>
  </si>
  <si>
    <t>Kha-146/4/A, Khilkhet Tanpara, Khilkhet, Dhaka  1229</t>
  </si>
  <si>
    <t>Kha-146/4/A, Khilkhet Tanpara, Khilkhet, Dhaka 1229</t>
  </si>
  <si>
    <t>Bayb _x0019_s 23, Level 4, Plot 6, Block b _x0013_ SW (1), Gulshan Avenue, Gulshan- 1,, Dhaka Dhaka 1212</t>
  </si>
  <si>
    <t>Bays 23, Level 4, Plot 6, Block SW (1)</t>
  </si>
  <si>
    <t>Gulshan Avenue, Gulshan- 1,</t>
  </si>
  <si>
    <t>A-19, Dhamrai Bazar</t>
  </si>
  <si>
    <t>A-19, Dhamrai Bazar , Dhamrai, Dhaka-1350, Dhamrai Dhaka 1350</t>
  </si>
  <si>
    <t>+88 031 2521814</t>
  </si>
  <si>
    <t>8/2 Paribag Hatirpool</t>
  </si>
  <si>
    <t>Motaleb Tower (2nd Floor), Suite # A</t>
  </si>
  <si>
    <t>Motaleb Tower (2nd Floor), Suite # A, 8/2 Paribag, Hatirpool</t>
  </si>
  <si>
    <t>Motaleb Tower, 2nd Floor (Suite # A), 8/2 Paribag, Hatirpool</t>
  </si>
  <si>
    <t>Uber Technologies</t>
  </si>
  <si>
    <t>102, Shukrabad, Mirpur Road,</t>
  </si>
  <si>
    <t>102, Shukrabad, Mirpur Road, Dhanmondi</t>
  </si>
  <si>
    <t>102, Shukrabad, Mirpur Road,Dhanmondi</t>
  </si>
  <si>
    <t>Floor: 10, 11 &amp; 13, 139 Motijheel C.A.</t>
  </si>
  <si>
    <t>Sadharan Bima Bhaban-2</t>
  </si>
  <si>
    <t>Sadharan Bima Bhaban-2, Floor: 10, 11 &amp; 13, 139 Motijheel C.A., Dhaka-1000, Bangladesh, Dhaka Dhaka</t>
  </si>
  <si>
    <t>180, Jessore Road, Daulatpur, Khulna.</t>
  </si>
  <si>
    <t>180, Jessore Road, Daulatpur, Khulna., Khulna Khulna 9202</t>
  </si>
  <si>
    <t>Rd # 14,Holding 373/374, Tejgaon, Industrial Area, Dhaka-1208, Dhaka Dhaka 1208</t>
  </si>
  <si>
    <t>Rd #14,Holding # 373/374, Tejgaon, Industrial Area, Dhaka-1208, Dhaka Dhaka 1208</t>
  </si>
  <si>
    <t>Road # 01, House 157, DOHS Baridhara, Dhaka - 1206</t>
  </si>
  <si>
    <t>House-4, Rd No. 2,Block-G, Mirpur-1 Dhaka 1216</t>
  </si>
  <si>
    <t>House-4, Rd No. 2,Block-G, Mirpur-1 Dhaka 1216, Dhaka Dhaka 1216</t>
  </si>
  <si>
    <t>info@deltainfocom.com</t>
  </si>
  <si>
    <t>Nandani, House # 58/cha/1,</t>
  </si>
  <si>
    <t>Nandini, House No- 58/Chaa/1, West Raza Bazar, Panthopath, Dhaka.</t>
  </si>
  <si>
    <t>West RajaBazar, Panthapath,</t>
  </si>
  <si>
    <t>Suite - 16b, Plot - 21, Road -, Dhaka Dhaka 1000</t>
  </si>
  <si>
    <t>Desh Online</t>
  </si>
  <si>
    <t>desh_online1@yahoo.com</t>
  </si>
  <si>
    <t>House 72,Road-03,Janata housing society.</t>
  </si>
  <si>
    <t>House 72,Road-03,Janata housing society., Ring road, Adabar, dhaka-1207, dhaka dhaka 1207</t>
  </si>
  <si>
    <t>Ring road, Adabar, dhaka-1207</t>
  </si>
  <si>
    <t>89/2, West Panthapath, Haque Chamber, Suit # 10 (B &amp; C).</t>
  </si>
  <si>
    <t>89/2, West Panthapath, Haque Chamber, Suit # 10 (B &amp; C)., Dhaka Dhaka 1215</t>
  </si>
  <si>
    <t>52, Purana Paltan</t>
  </si>
  <si>
    <t>52, Purana Paltan, Dhaka Dhaka 1000</t>
  </si>
  <si>
    <t>hhassan@desco.org.bd</t>
  </si>
  <si>
    <t>Dhaka-1229</t>
  </si>
  <si>
    <t>H # 22/B, Faruk Sarani, Nikunja-2,</t>
  </si>
  <si>
    <t>H # 22/B, Faruk Sarani, Nikunja-2,, Dhaka-1229, Bangladesh, Dhaka  1229</t>
  </si>
  <si>
    <t>H # 22/B, Faruk Sarani, Nikunja-2,, Dhaka-1229, Bangladesh, Dhaka 1229</t>
  </si>
  <si>
    <t>Banani, Dhaka-1213</t>
  </si>
  <si>
    <t>House-22 (4th floor), Road-13C , Block-E</t>
  </si>
  <si>
    <t>House-22 (4th floor), Road-13C, Banani, Dhaka-1213</t>
  </si>
  <si>
    <t>House-22 (4th floor), Road-13C, Banani, Dhaka-1213, Dhaka Dhaka 1213</t>
  </si>
  <si>
    <t>89/2, West Panthapath</t>
  </si>
  <si>
    <t>Haque Chamber,Suit # 10-A, B &amp; C.</t>
  </si>
  <si>
    <t>Suite # 10-A, Haque Chamber 89/2, West Panth, Dhaka</t>
  </si>
  <si>
    <t>Suite#10-A, Haque Chamber 89/2, West Panth, Dhaka</t>
  </si>
  <si>
    <t>11/1, East Adabor, Adabor</t>
  </si>
  <si>
    <t>11/1, East Adabor, Adabor, Dhaka Dhaka 1207</t>
  </si>
  <si>
    <t>Bidyut Bhaban, 1, Abdul Gani Road</t>
  </si>
  <si>
    <t>Bidyut Bhaban, 1, Abdul Gani Road, Dhaka Dhaka 1000</t>
  </si>
  <si>
    <t>9/F, Dhaka Stock Exchange Building, Motijheel C/A</t>
  </si>
  <si>
    <t>9/F, Dhaka Stock Exchange Building, Motijheel C/A, Dhaka Dhaka 1000</t>
  </si>
  <si>
    <t>33, Asgar Lane</t>
  </si>
  <si>
    <t>33, Asgar Lane, Churihatta Chawkbazar Dhaka 1211</t>
  </si>
  <si>
    <t>abuse@amberit.com.bd</t>
  </si>
  <si>
    <t>fakrul@amberit.com.bd</t>
  </si>
  <si>
    <t>info@amberit.com.bd</t>
  </si>
  <si>
    <t>mahakim@amberit.com.bd</t>
  </si>
  <si>
    <t>45 Gulshan 1, Dhaka-1212</t>
  </si>
  <si>
    <t>AmberIT</t>
  </si>
  <si>
    <t>Navana Tower(7th Floor),</t>
  </si>
  <si>
    <t>42-43 Shiddeswari Circular Road</t>
  </si>
  <si>
    <t>Dhaka-1217</t>
  </si>
  <si>
    <t>Treasure Island (4 th Floor)</t>
  </si>
  <si>
    <t>fakrul@dhakacom.com</t>
  </si>
  <si>
    <t>4th Floor, House # 693, Road # 10, Avenue # 6, Mirpur DOHS., Dhaka Dhaka 1216</t>
  </si>
  <si>
    <t>4th Floor, House # 693, Road 10, Avenue 6, Mirpur DOHS.</t>
  </si>
  <si>
    <t>4th Floor, House # 693, Road 10, Avenue 6, Mirpur DOHS., Dhaka Dhaka 1216</t>
  </si>
  <si>
    <t>City: Savar, State:Dhaka,Postcode: 1340,Country: Bangladesh.</t>
  </si>
  <si>
    <t>Didar IT, House No: A-74, Block: B, Bank Colony, City: Savar, State: Dhaka, Post code: 1340, Country: Bangladesh</t>
  </si>
  <si>
    <t>Didar IT, House No: A-74,Block: B, Bank Colony,</t>
  </si>
  <si>
    <t>57 Joar Sahara C/A, Nikunja 2</t>
  </si>
  <si>
    <t>Lotus Kamal Tower ONE (Level 9)</t>
  </si>
  <si>
    <t>Lotus Kamal Tower ONE (Level 9), 57 Joar Sahara C/A, Nikunja 2, New Airport Road, Dhaka Dhaka 1229</t>
  </si>
  <si>
    <t>New Airport Road</t>
  </si>
  <si>
    <t>28 Landview, Dhaka-1212, Gulshan-2</t>
  </si>
  <si>
    <t>28 Landview, Dhaka-1212, Gulshan-2, Dhaka islam 1212</t>
  </si>
  <si>
    <t>(18th floor), Dhaka-1213, Bangladesh</t>
  </si>
  <si>
    <t>18th Floor, Awal Center, 34, Kemal Attaturk Avenue, Banani Commercial Area</t>
  </si>
  <si>
    <t>34 Kemal Ataturk Avenue, Banani C/A, Awal Center</t>
  </si>
  <si>
    <t>258, Gausul Azam Super Market, 8/A-8/B, Nilkhet, New Market</t>
  </si>
  <si>
    <t>258, Gausul Azam Super Market, 8/A-8/B, Nilkhet, New Market, Dhaka  1205</t>
  </si>
  <si>
    <t>258, Gausul Azam Super Market, 8/A-8/B, Nilkhet, New Market, Dhaka 1205</t>
  </si>
  <si>
    <t>126/B (4th Floor), Monipuripara, Lion Shopping Complex</t>
  </si>
  <si>
    <t>126/B (4th Floor), Monipuripara, Lion Shopping Complex, Dhaka Dhaka 1215</t>
  </si>
  <si>
    <t>6/A, Ring Road, Mohammedpur</t>
  </si>
  <si>
    <t>Dhaka-1207, Bangladesh.</t>
  </si>
  <si>
    <t>Ring Tower (6th Floor)</t>
  </si>
  <si>
    <t>Ring Tower (6th Floor), 6/A, Ring Road, Mohammedpur, Dhaka-1207, Bangladesh., Dhaka  1207</t>
  </si>
  <si>
    <t>Ring Tower (6th Floor), 6/A, Ring Road, Mohammedpur, Dhaka-1207, Bangladesh., Dhaka 1207</t>
  </si>
  <si>
    <t>286, Nowab Sirajoddollah Road, Chawkbazar, Chittagong</t>
  </si>
  <si>
    <t>286, Nowab Sirajoddollah Road, Chawkbazar, Chittagong, Chittagong Chittagong 4000</t>
  </si>
  <si>
    <t>27, Nazimuddin Road</t>
  </si>
  <si>
    <t>27, Nazimuddin Road, Dhaka Dhaka 1100</t>
  </si>
  <si>
    <t>501/1, Rupshi Sowkot Super Market, Rupshi, Rupgonj</t>
  </si>
  <si>
    <t>501/1, Rupshi Sowkot Super Market, Rupshi, Rupgonj, Narayangonj Narayangonj 1464</t>
  </si>
  <si>
    <t>Management Information System (MIS)</t>
  </si>
  <si>
    <t>Mohakhali</t>
  </si>
  <si>
    <t>Haji Siraj Tower (3rd Floor), Madhabdi Bazar, Madhabdi, Narsindi Narsindi 1604</t>
  </si>
  <si>
    <t>N.S. Tower (Ground Floor), Madhabdi Bazar, Madhabdi</t>
  </si>
  <si>
    <t>N.S. Tower (Ground Floor), Madhabdi Bazar, Madhabdi, Narsindi Narsindi 1604</t>
  </si>
  <si>
    <t>Press Club Building, Shahid Minar Road, Bagerhat Sadar, Bagerhat 9300</t>
  </si>
  <si>
    <t>Press Club Building, Shahid Minar Sharani, Bagerhat</t>
  </si>
  <si>
    <t>43 Purana Paltan Line</t>
  </si>
  <si>
    <t>Doha House</t>
  </si>
  <si>
    <t>Doha House, 43 Purana Paltan Line, Dhaka  1000</t>
  </si>
  <si>
    <t>Doha House, 43 Purana Paltan Line, Dhaka 1000</t>
  </si>
  <si>
    <t>House 145, road 06, Mohammadia Housing Society, Mohammadpur</t>
  </si>
  <si>
    <t>House 145, road 06, Mohammadia Housing Society, Mohammadpur, dhaka dhaka 1207</t>
  </si>
  <si>
    <t>House # 350, Jafrabad, Mohammadpur</t>
  </si>
  <si>
    <t>House # 350, Jafrabad, Mohammadpur, Dhaka Dhaka 1209</t>
  </si>
  <si>
    <t>House # 253, Jafrabad, Mohammadpur, Dhaka.</t>
  </si>
  <si>
    <t>House # 253, Jafrabad, Mohammadpur, Dhaka., Dhaka  1207</t>
  </si>
  <si>
    <t>House # 253, Jafrabad, Mohammadpur, Dhaka., Dhaka 1207</t>
  </si>
  <si>
    <t>House-248/A,Road No-4; Mohammadia Housing Society</t>
  </si>
  <si>
    <t>House-248/A,Road No-4; Mohammadia Housing Society, Dhaka Mohammadpur 1207</t>
  </si>
  <si>
    <t>Dhanmondi, Dhaka-1209</t>
  </si>
  <si>
    <t>House 07, Road 13</t>
  </si>
  <si>
    <t>House 4 (4th floor), Road 16 (New)</t>
  </si>
  <si>
    <t>House No: 58, Road No: 15A (New), Dhanmondi, Dhaka-1209, Bangladesh</t>
  </si>
  <si>
    <t>House: 59(1st Floor), Road:04, Block: C, Banani, Dhaka 1213</t>
  </si>
  <si>
    <t>House: 59(1st Floor), Road:04, Block: C, Banani, Dhaka, Dhaka Dhaka 1213</t>
  </si>
  <si>
    <t>House: 59(5th Floor)</t>
  </si>
  <si>
    <t>Road:04, Block: C, Banani, Dhaka</t>
  </si>
  <si>
    <t>105, Pragati Swarani</t>
  </si>
  <si>
    <t>Middle Badda</t>
  </si>
  <si>
    <t>PRAN Center</t>
  </si>
  <si>
    <t>PRAN-RFL Center, 105 Middle, Badda, Dhaka Dhaka 1212</t>
  </si>
  <si>
    <t>PRAN-RFL Group</t>
  </si>
  <si>
    <t>info@dutchbanglabank.com</t>
  </si>
  <si>
    <t>resources@dbbl.com.bd</t>
  </si>
  <si>
    <t>ripon@dbbl.com.bd</t>
  </si>
  <si>
    <t>shahidul@dbbl.com.bd</t>
  </si>
  <si>
    <t>195 Motijheel Commercial Area</t>
  </si>
  <si>
    <t>195, Motijheel Commercial Area</t>
  </si>
  <si>
    <t>Sena Kalyan Bhaban, 4th Floor</t>
  </si>
  <si>
    <t>Sena Kalyan Bhaban, 4th Floor, 195 Motijheel Commercial Area, Dhaka-1000, Bangladesh</t>
  </si>
  <si>
    <t>Crystal Palace, 3rd Floor</t>
  </si>
  <si>
    <t>Crystal Palace, 3rd Floor, House # SE (D) 22, Road # 140, Gulshan South Avenue, Gulshan-1, Dhaka Dha</t>
  </si>
  <si>
    <t>Crystal Palace, 3rd Floor, House # SE (D) 22, Road 140, Gulshan South Avenue, Gulshan-1, Dhaka Dha</t>
  </si>
  <si>
    <t>Gulshan South Avenue, Gulshan-1</t>
  </si>
  <si>
    <t>House # SE (D) 22, Road 140</t>
  </si>
  <si>
    <t>438/1, South Goran, Khilgaon</t>
  </si>
  <si>
    <t>438/1, South Goran, Khilgaon, Dhaka  1219</t>
  </si>
  <si>
    <t>438/1, South Goran, Khilgaon, Dhaka 1219</t>
  </si>
  <si>
    <t>Chittagong-4203</t>
  </si>
  <si>
    <t>Idris Center (1st Floor), Bakolia School Road, West Bakolia,</t>
  </si>
  <si>
    <t>Idris Center (1st Floor), Bakolia School Road, West Bakolia, Chittagong.</t>
  </si>
  <si>
    <t>info@earth.net.bd</t>
  </si>
  <si>
    <t>95 Mohakhali C/A</t>
  </si>
  <si>
    <t>95, Mohakhali C/A</t>
  </si>
  <si>
    <t>Bir Uttam A.K Khandaker Sharak</t>
  </si>
  <si>
    <t>Bir Uttam A.K. Khndakar Sharak, Dhaka-1212</t>
  </si>
  <si>
    <t>Dhanmondi, Dhaka-1209.</t>
  </si>
  <si>
    <t>House#43, Road#2/A.</t>
  </si>
  <si>
    <t>Khawaja Tower (9th Floor)</t>
  </si>
  <si>
    <t>Khwaja Tower (9th Floor)</t>
  </si>
  <si>
    <t>Mir Noor Square (6th Floor)</t>
  </si>
  <si>
    <t>rabeuls@gmail.com</t>
  </si>
  <si>
    <t>Gohail Road, Koigari , Bogra-5800</t>
  </si>
  <si>
    <t>Gohail Road, Koigari , Bogra-5800, Bangladesh</t>
  </si>
  <si>
    <t>amotin@ewubd.edu</t>
  </si>
  <si>
    <t>ehsan@ewubd.edu</t>
  </si>
  <si>
    <t>musa@ewubd.edu</t>
  </si>
  <si>
    <t>A/2 Jahurul Islam Avenue</t>
  </si>
  <si>
    <t>A/2 Jahurul Islam Avenue, Jahurul Islam City, Aftabnagar, Dhaka 1212, Bangladesh</t>
  </si>
  <si>
    <t>A/2 Jahurul Islam Avenue, Jahurul Islam City, Aftabnagar, Dhaka 1212, Bangladesh, Dhaka Dhaka 1212</t>
  </si>
  <si>
    <t>Dhaka 1212, Bangladesh</t>
  </si>
  <si>
    <t>Jahurul Islam City, Aftabnagar</t>
  </si>
  <si>
    <t>Jiban Bima Bhaban, 2nd Floor,10 Dilkhusha C/A, Motijheel</t>
  </si>
  <si>
    <t>Jiban Bima Bhaban, 2nd Floor,10 Dilkhusha C/A, Motijheel, Dkaha  1000</t>
  </si>
  <si>
    <t>Jiban Bima Bhaban, 2nd Floor,10 Dilkhusha C/A, Motijheel, Dkaha 1000</t>
  </si>
  <si>
    <t>Kabi Nazrul Islam Road, Jhowtola</t>
  </si>
  <si>
    <t>Kabi Nazrul Islam Road, Jhowtola, Bogra Rajshahi 5800</t>
  </si>
  <si>
    <t>6, Bakshi Bazar (1st Floor)</t>
  </si>
  <si>
    <t>6, Bakshi Bazar (1st Floor), Dhaka Dhaka 1211</t>
  </si>
  <si>
    <t>1029, Sufia Manzil,</t>
  </si>
  <si>
    <t>1029, Sufia Manzil,, Zakir Hossain Road By Lane,, East Nasirabad, GEC, Chittagong Chittagong 4225</t>
  </si>
  <si>
    <t>East Nasirabad, GEC</t>
  </si>
  <si>
    <t>Zakir Hossain Road By Lane,</t>
  </si>
  <si>
    <t>462,gobindapur,kobarsthan road,donia,jatrabari,dhaka</t>
  </si>
  <si>
    <t>462,gobindapur,kobarsthan road,donia,jatrabari,dhaka, DHAKA DHAKA 1236</t>
  </si>
  <si>
    <t>Dhaka, House #14, Road #09, Sector #04, Uttara,Dhaka</t>
  </si>
  <si>
    <t>House # 14, Road 09, Sector 04, Uttara,Dhaka</t>
  </si>
  <si>
    <t>House 14, Road 9, Sector-4, Uttara, Dhaka-1230.</t>
  </si>
  <si>
    <t>Kaybollodham H/E, Block # J, Plot # 25-26, Akbarshah, Chittagong Chittagong 4207</t>
  </si>
  <si>
    <t>Kaybollodham H/E, Block # J, Plot 25-26, Akbarshah</t>
  </si>
  <si>
    <t>Kaybollodham H/E, Block # J, Plot 25-26, Akbarshah, Chittagong Chittagong 4207</t>
  </si>
  <si>
    <t>Barishal-8200</t>
  </si>
  <si>
    <t>House-Syed Mahal. Road-Janoki Sing,Kawnia,Barishal Sadar,</t>
  </si>
  <si>
    <t>House-Syed Mahal. Road-Janoki Sing,Kawnia,Barishal Sadar, Barishal-8200</t>
  </si>
  <si>
    <t>House-Syed Mahal. Road-Janoki Sing,Kawnia,Barishal Sadar,, Barishal-8200</t>
  </si>
  <si>
    <t>Apartment C1/2 (2nd Floor), Plot 15, Road 17, Banani</t>
  </si>
  <si>
    <t>Apartment C1/2 (2nd Floor), Plot 15, Road 17, Banani, Dhaka Dhaka 1213</t>
  </si>
  <si>
    <t>Corporate office: House # 17, Road No 15</t>
  </si>
  <si>
    <t>Epic Garments Manufacturing Co. Ltd, Corporate office: House # 17, Road No 15, Sector 3, Rabindra S</t>
  </si>
  <si>
    <t>Epic Garments Manufacturing Co. Ltd, Corporate office: House #17, Road No #15, Sector #3, Rabindra S</t>
  </si>
  <si>
    <t>Sector # 3, Rabindra Swarani, Uttara</t>
  </si>
  <si>
    <t>227/A, Gulshan Tejgaon Link Road</t>
  </si>
  <si>
    <t>Nina Kabbo</t>
  </si>
  <si>
    <t>Nina Kabbo, 227/A, Gulshan Tejgaon Link Road, Tejgaon I/A,, Dhaka Dhaka 1208</t>
  </si>
  <si>
    <t>Tejgaon I/A,</t>
  </si>
  <si>
    <t>Plot # 68, BlockH, Road11, Banani, Dhaka-1213</t>
  </si>
  <si>
    <t>Plot#68, Block#H, Road#11, Banani, Dhaka-1213</t>
  </si>
  <si>
    <t>Plot-68(Old 45), Block-H, Road # 11, Banani,</t>
  </si>
  <si>
    <t>Sarkar Super Complex, Mawna, Sreepur, Gazipur, Bangladesh</t>
  </si>
  <si>
    <t>Sarkar Super Complex, Mawna, Sreepur, Gazipur, Bangladesh, Mawna Gazipur 1740</t>
  </si>
  <si>
    <t>Market (1st Floor) Tarabo Bazar,</t>
  </si>
  <si>
    <t>R 201 /Puraton Mosque</t>
  </si>
  <si>
    <t>R 201 /Puraton Mosque, Market (1st Floor) Tarabo Bazar,, Rupganj, Narayanganj., Dhaka Narayanganj 13</t>
  </si>
  <si>
    <t>Rupganj, Narayanganj.</t>
  </si>
  <si>
    <t>115, Sadar Road, Barisal, Bangladesh., Barisal Barisal 8200</t>
  </si>
  <si>
    <t>Ayub Bhaban (1st Floor), Flat -2A, N.Hossain Brothers Comple</t>
  </si>
  <si>
    <t>Police Line Road, Barisal 8200, Bangladesh</t>
  </si>
  <si>
    <t>H # 77, R 19, Sec 11, Uttara Model Town.</t>
  </si>
  <si>
    <t>House:77, Road:19, Sector:11, Uttara Model Town, Dhaka Uttara 1230</t>
  </si>
  <si>
    <t>51/1/D (2nd Floor) . Uttar Mugdapara</t>
  </si>
  <si>
    <t>51/1/D (2nd Floor) . Uttar Mugdapara , Dhaka-1214, Dhaka Dhaka 1214</t>
  </si>
  <si>
    <t>House 452, Road 31, DOHS, Mohakhali</t>
  </si>
  <si>
    <t>House 452, Road 31, DOHS, Mohakhali, Dhaka Dhaka 1206</t>
  </si>
  <si>
    <t>House # 20, Road 05, Block C, Banasree, Rampura</t>
  </si>
  <si>
    <t>House # 27, Road # 05, Block # C, Banasree, Rampura, Dhaka Dhaka 1219</t>
  </si>
  <si>
    <t>House # 27, Road 05, Block C, Banasree, Rampura, Dhaka Dhaka 1219</t>
  </si>
  <si>
    <t>Ta-98/C, Link Road, Middle Badda</t>
  </si>
  <si>
    <t>Ta-98/C, Link Road, Middle Badda, Dhaka Dhaka 1212</t>
  </si>
  <si>
    <t>House: 77, A/15, Block: E, Zakir Hossain Road, Mohammadpur</t>
  </si>
  <si>
    <t>House: 77, A/15, Block: E, Zakir Hossain Road, Mohammadpur, Dhaka Dhaka 1207</t>
  </si>
  <si>
    <t>19/1/A/1 , Dhakaeshwari Road,Lalbag</t>
  </si>
  <si>
    <t>19/1/A/1 , Dhakaeshwari Road,Lalbag, Dhaka Dhaka 1211</t>
  </si>
  <si>
    <t>Holding No: 483, S.S.Road, Sirajganj Bangladesh</t>
  </si>
  <si>
    <t>Holding No: 483, S.S.Road, Sirajganj Bangladesh, Sirajganj Sirajganj</t>
  </si>
  <si>
    <t>24/3 Chamelibag,</t>
  </si>
  <si>
    <t>24/3 Chamelibag,, Shantinagar, Chowrasta, Palton,, Dhaka 1217 1217</t>
  </si>
  <si>
    <t>Shantinagar, Chowrasta, Palton,</t>
  </si>
  <si>
    <t>Ka 6/3, Khilkhet Tanpara</t>
  </si>
  <si>
    <t>Ka 6/3, Khilkhet Tanpara, Khilkhet Dhaka 1229</t>
  </si>
  <si>
    <t>Kitabi Plaza (3rd Floor), Mawnachowrasta, Sreepur, Gazipur</t>
  </si>
  <si>
    <t>Kitabi Plaza (3rd Floor), Mawnachowrasta, Sreepur, Gazipur, Gazipur Gazipur 1740</t>
  </si>
  <si>
    <t>Fast Cyber Network</t>
  </si>
  <si>
    <t>18/8, Zam Zam Complex, Baigertek,Dhaka Cantonment,</t>
  </si>
  <si>
    <t>Dhaka Cantonment, Dhaka, 1206</t>
  </si>
  <si>
    <t>Dhaka Cantonment, Dhaka, Dhaka 1206</t>
  </si>
  <si>
    <t>Plot No-89,Sayed Grand Center,Room No-774. Sector-7,Uttara.</t>
  </si>
  <si>
    <t>Plot No-89,Sayed Grand Center,Room No-774. Sector-7,Uttara., Dhaka Dhaka 1230</t>
  </si>
  <si>
    <t>232 Baspara Quarter Feni</t>
  </si>
  <si>
    <t>232 Baspara Quarter Feni, Feni Feni 3900</t>
  </si>
  <si>
    <t>House - 7/B, Road - 13, Gulshan - 1</t>
  </si>
  <si>
    <t>House # 7/B , Road#13,Gulshan-1,Dhaka-1212</t>
  </si>
  <si>
    <t>House # 7/B , Road13,Gulshan-1,Dhaka-1212</t>
  </si>
  <si>
    <t>House # 8/B, Road1, Gulshan-1</t>
  </si>
  <si>
    <t>House # 8/B, Road1, Gulshan-1, Dhaka Dhaka 1212</t>
  </si>
  <si>
    <t>House#8/B, Road#1, Gulshan-1, Dhaka Dhaka 1212</t>
  </si>
  <si>
    <t>Label-6, Mokka Tower, Rajgonj, Comila</t>
  </si>
  <si>
    <t>Label-6, Mokka Tower, Rajgonj, Comila, Comilla Chattogram 3500</t>
  </si>
  <si>
    <t>Banani, Dhaka</t>
  </si>
  <si>
    <t>Room # 305, house29, Road14/A, Dhanmondi</t>
  </si>
  <si>
    <t>Khaja Tower, Level-6, Mohakhali</t>
  </si>
  <si>
    <t>Khaja Tower, Level-6, Mohakhali, Dhaka-1212, Bangladesh</t>
  </si>
  <si>
    <t>House 103 (Ground Floor), Road 1 Kha, Shugondha R/A</t>
  </si>
  <si>
    <t>House 103 (Ground Floor), Road 1 Kha, Shugondha R/A, Chittagong Chittagong 4000</t>
  </si>
  <si>
    <t>Plot # 12, BlockA, Main Road, Bashundhara C/A, Dhaka.</t>
  </si>
  <si>
    <t>Plot # 12, BlockA, Main Road, Bashundhara C/A, Dhaka., Dhaka Dhaka 1229</t>
  </si>
  <si>
    <t>Plot#12, Block#A, Main Road, Bashundhara C/A, Dhaka., Dhaka Dhaka 1229</t>
  </si>
  <si>
    <t>House - 344, Road - Free School Street, Hatirpool</t>
  </si>
  <si>
    <t>House - 344, Road - Free School Street, Hatirpool, Dhaka, Dhaka Dhaka 1205</t>
  </si>
  <si>
    <t>Ibrahim Khan College Road, Bhuapur, Tangail, Tangail Tangail 1960</t>
  </si>
  <si>
    <t>Mourin Super Market,3rd Floor, Bhuapur, Tangail</t>
  </si>
  <si>
    <t>133, North manda, kazi Bari, Mughda, Dhaka-1214</t>
  </si>
  <si>
    <t>133, North manda, kazi Bari, Mughda, Dhaka-1214, Dhaka Dhaka 1214</t>
  </si>
  <si>
    <t>Awal Market, Bhulta, Rupganj, Narayanganj.</t>
  </si>
  <si>
    <t>Awal Market, Bhulta, Rupganj, Narayanganj., Rupganj Narayanganj 1462</t>
  </si>
  <si>
    <t>Sahebpara Bazar, Sanarpar,</t>
  </si>
  <si>
    <t>Sahebpara Bazar, Sanarpar,, Shiddhirganj, Narayanganj,Dhaka., Narayanganj Narayanganj 1430</t>
  </si>
  <si>
    <t>Shiddhirganj, Narayanganj,Dhaka.</t>
  </si>
  <si>
    <t>45 Gulshan Circle-1, Dhaka-1212, Bangladesh</t>
  </si>
  <si>
    <t>FUSION NET LIMITED</t>
  </si>
  <si>
    <t>FUSION NET LIMITED, Suite 16c, (16th Floor), Navana Tower,, 45 Gulshan Circle-1, Dhaka-1212, Banglad</t>
  </si>
  <si>
    <t>Suite 16c, (16th Floor), Navana Tower,</t>
  </si>
  <si>
    <t>Room-710(7th Floor),Plot # 25,Rd.7,Sector3,Rajloxi Complex,U</t>
  </si>
  <si>
    <t>Room-715/A,(7th floor),Plot No.89,Sayed Grand Centre,Uttara, Dhaka Dhaka 1230</t>
  </si>
  <si>
    <t>House 7, Road 3, Block D, Banasree, Rampura</t>
  </si>
  <si>
    <t>House 7, Road 3, Block D, Banasree, Rampura, Dhaka Dhaka 1219</t>
  </si>
  <si>
    <t>DB Road, Poschim Para</t>
  </si>
  <si>
    <t>Gaibandha-5700, Bangladesh</t>
  </si>
  <si>
    <t>Nandonika Tower (3rd Floor)</t>
  </si>
  <si>
    <t>Nandonika Tower (3rd Floor), DB Road, Poschim Para, Gaibandha-5700, Bangladesh, Gaibandha bd 5700</t>
  </si>
  <si>
    <t>44/H, Azimpur Road, lalbagh</t>
  </si>
  <si>
    <t>44/H, Azimpur Road, lalbagh, dhaka dhaka 1205</t>
  </si>
  <si>
    <t>28/1, Ranking Street, Wari, Dhaka - 1203</t>
  </si>
  <si>
    <t>28/1, Ranking Street, Wari, Dhaka - 1203, Dhaka Dhaka 1203</t>
  </si>
  <si>
    <t>37/2 Purana Paltan,</t>
  </si>
  <si>
    <t>37/2 Purana Palton</t>
  </si>
  <si>
    <t>Dhaka-1000,</t>
  </si>
  <si>
    <t>Word No. 07, Holding No. 02, Chandra, Kaliakair, Gazipur.</t>
  </si>
  <si>
    <t>Word No. 07, Holding No. 02, Chandra, Kaliakair, Gazipur., Dhaka Gazipur 1750</t>
  </si>
  <si>
    <t>178, Khan Court Building, Shibbari, Khulna</t>
  </si>
  <si>
    <t>178, Khan Court Building, Shibbari, Khulna, Khulna Khulna 9000</t>
  </si>
  <si>
    <t>House-32, Road-12, Sector-13, Uttara</t>
  </si>
  <si>
    <t>House-32, Road-12, Sector-13, Uttara, Dhaka  1230</t>
  </si>
  <si>
    <t>Vill: Motra, PO: Korotia, Ulazila: Basail, Dist: Tangail</t>
  </si>
  <si>
    <t>Vill: Motra, PO: Korotia, Ulazila: Basail, Dist: Tangail, Tangail Tangail 1903</t>
  </si>
  <si>
    <t>Road- 42, House-24/A, Suite-B2, Gulshan-2, Dhaka-1212</t>
  </si>
  <si>
    <t>Road- 42, House-24/A, Suite-B2, Gulshan-2, Dhaka-1212, Dhaka BD 1212</t>
  </si>
  <si>
    <t>House-24, Block-E Road-13/C, Banani</t>
  </si>
  <si>
    <t>House-24, Block-E Road-13/C, Banani, Dhaka Dhaka 1213</t>
  </si>
  <si>
    <t>GA-27/3, Shahjadpur, Gulshan</t>
  </si>
  <si>
    <t>GA-27/3, Shahjadpur, Gulshan, Dhaka Dhaka 1212</t>
  </si>
  <si>
    <t>1/108, Main Road, Ghatail Middle, Ghatail, Tangail</t>
  </si>
  <si>
    <t>24,  Sonargaon Janapath, Sector: 11, Uttara, Dhaka-1230.</t>
  </si>
  <si>
    <t>24, Sonargaon Janapath, Flat: A4, Sector-11, Uttara, Dhaka-1230.</t>
  </si>
  <si>
    <t>Ka-5, Kalachandpur, Gulshan, Dhaka-1212,</t>
  </si>
  <si>
    <t>Ka-5, Kalachandpur, Gulshan, Dhaka-1212,, Bangladesh., Dhaka Dhaka 1212</t>
  </si>
  <si>
    <t>H-672, Bangabondhu Super Market, Sadar Road</t>
  </si>
  <si>
    <t>H-672, Bangabondhu Super Market, Sadar Road, Shariatpur 8000</t>
  </si>
  <si>
    <t>Side of 672 No Bangabondhu Super Market, Sadar Road, Dhanuka Shariatpur 8000</t>
  </si>
  <si>
    <t>Red Crescent Borak Tower-2 (Level-7), Block-C, 71-72 Old Elephant Road, Eskaton Garden, Dhaka.</t>
  </si>
  <si>
    <t>60 Woodlands Industrial Park D Street 2</t>
  </si>
  <si>
    <t>60 AB Super Market, 605/A, Road # 02, Sector # 07, Uttara,, Dhaka Dhaka 1230</t>
  </si>
  <si>
    <t>60 AB Super Market, 605/A, Road # 02, Sector 07, Uttara,, Dhaka Dhaka 1230</t>
  </si>
  <si>
    <t>House-42(3rd Floor), Road # 02, Sector 07, Uttara,</t>
  </si>
  <si>
    <t>House-6 , Block-G, South Banasree, Khilgoan</t>
  </si>
  <si>
    <t>House-6 , Block-G, South Banasree, Khilgoan, Dhaka Dhaka 1219</t>
  </si>
  <si>
    <t>Dhaka-1212, Bangladesh</t>
  </si>
  <si>
    <t>Plot-2, level- 4, Panthapath, Karwanbazar,Dhaka-1215, Bangladesh</t>
  </si>
  <si>
    <t>Plot-4, Road-22, Gulshan-1</t>
  </si>
  <si>
    <t>SAM Tower (Level-8)</t>
  </si>
  <si>
    <t>Dhaka-1206</t>
  </si>
  <si>
    <t>House 110, Road 06</t>
  </si>
  <si>
    <t>House 110, Road 06, New DOHS,Mohakhali, Dhaka-1206, Dhaka Dhaka 1206</t>
  </si>
  <si>
    <t>New DOHS,Mohakhali</t>
  </si>
  <si>
    <t>borohorishpur natore</t>
  </si>
  <si>
    <t>borohorishpur natore, Natore Natore 6400</t>
  </si>
  <si>
    <t>14th Floor, Grameen IT Park</t>
  </si>
  <si>
    <t>Dhaka-1216, Bangladesh</t>
  </si>
  <si>
    <t>GramBangla Systems</t>
  </si>
  <si>
    <t>Grameen Bank Bhaban (Level 14)</t>
  </si>
  <si>
    <t>Grameen Bank Bhaban, Mirpur-2</t>
  </si>
  <si>
    <t>Mirpur - 2, Dhaka - 1216</t>
  </si>
  <si>
    <t>9th Floor</t>
  </si>
  <si>
    <t>Grameen Bank Bhaban</t>
  </si>
  <si>
    <t>Grameen Bank Bhaban, 9th Floor, Mirpur-2, Dhaka-1216, Dhaka Dhaka 1216</t>
  </si>
  <si>
    <t>Mirpur-2, Dhaka-1216</t>
  </si>
  <si>
    <t>info@citechco.net</t>
  </si>
  <si>
    <t>mohi@citechco.net</t>
  </si>
  <si>
    <t>noc@citechco.net</t>
  </si>
  <si>
    <t>raju@citechco.net</t>
  </si>
  <si>
    <t>101 Gulshan Avenue</t>
  </si>
  <si>
    <t>Ghulshan-2</t>
  </si>
  <si>
    <t>Grameen CybeNet Ltd</t>
  </si>
  <si>
    <t>Grameen CyberNet Ltd.</t>
  </si>
  <si>
    <t>R M Center (4th Floor)</t>
  </si>
  <si>
    <t>RM Center 4th Floor, 101 Gulshan Avenue</t>
  </si>
  <si>
    <t>RM Centre (4th Floor), 101 Gulshan Avenue,</t>
  </si>
  <si>
    <t>RM Centre 4th Floor, 101 Gulshan Avenue</t>
  </si>
  <si>
    <t>faisal.mobarak@grameenphone.com</t>
  </si>
  <si>
    <t>mahibul.hasan@grameenphone.com</t>
  </si>
  <si>
    <t>sanowar@grameenphone.com</t>
  </si>
  <si>
    <t>Bashundhara, Baridhara</t>
  </si>
  <si>
    <t>Celebration Point, Gulshan-2</t>
  </si>
  <si>
    <t>GPHOUSE</t>
  </si>
  <si>
    <t>GPHOUSE,Basundhara, Baridhara,Dhaka-1229,Bangladesh</t>
  </si>
  <si>
    <t>Grameenphone Ltd</t>
  </si>
  <si>
    <t>Plot No- 3&amp;5, Road No-113/A</t>
  </si>
  <si>
    <t>jenny.moushumi@gmail.com</t>
  </si>
  <si>
    <t>jenny@adhikary.com</t>
  </si>
  <si>
    <t>90 Padardia, Satarkul Road,</t>
  </si>
  <si>
    <t>90 Padardia, Satarkul Road,, Dhaka Badda 1212</t>
  </si>
  <si>
    <t>House-1, Block-A, Ward-2, Road-4,</t>
  </si>
  <si>
    <t>House-1, Block-A, Ward-2, Road-4,, Vatara Road, Vatara, Dhaka-1212,, Bangladesh, Dhaka Vatara 1212</t>
  </si>
  <si>
    <t>Vatara Road, Vatara, Dhaka-1212,</t>
  </si>
  <si>
    <t>3 No. Amin R/A, S.S. Shah Road, Bandar</t>
  </si>
  <si>
    <t>3 No. Amin R/A, S.S. Shah Road, Bandar, Narayanganj, Narayanganj Narayanganj 1410</t>
  </si>
  <si>
    <t>Ground Floor, 111 Garden Tower, Mendibag, Sylhet, Bangladesh</t>
  </si>
  <si>
    <t>Ground Floor, 111 Garden Tower, Mendibag, Sylhet, Bangladesh, Sylhet Sylhet</t>
  </si>
  <si>
    <t>House # 06, Road # 5/1, Block # A, Banasree, Rampura, Dhaka Dhaka 1219</t>
  </si>
  <si>
    <t>House # 06, Road 5/1, Block A, Banasree, Rampura</t>
  </si>
  <si>
    <t>House # 06, Road 5/1, Block A, Banasree, Rampura, Dhaka Dhaka 1219</t>
  </si>
  <si>
    <t>26 Shyamoli Bug (First Floor)</t>
  </si>
  <si>
    <t>26 Shyamoli Bug (First Floor), Shyamoli, Dhaka 1207, Bangladesh</t>
  </si>
  <si>
    <t>Shyamoli</t>
  </si>
  <si>
    <t>,Dhaka-1205</t>
  </si>
  <si>
    <t>76 Shohid Buddhijibi Munir Chowdhury Shorak</t>
  </si>
  <si>
    <t>76 Shohid Buddhijibi Munir Chowdhury Shorak, central Road,, ,Dhaka-1205, Dhaka Dhaka 1205</t>
  </si>
  <si>
    <t>central Road,</t>
  </si>
  <si>
    <t>80, Sher-e-Bangla Road, East Rayer Bazar, Dhanmondi</t>
  </si>
  <si>
    <t>80, Sher-e-Bangla Road, East Rayer Bazar, Dhanmondi, Dhaka., Dhaka Dhaka 1209</t>
  </si>
  <si>
    <t>Bhabanipur, Rajbari, Bangladesh</t>
  </si>
  <si>
    <t>Bhabanipur, Rajbari, Bangladesh, Kushtia</t>
  </si>
  <si>
    <t>noc@habibenterprise.com</t>
  </si>
  <si>
    <t>Holding # 0439-00,Kaligonj,Jhenaidah.Bangladesh</t>
  </si>
  <si>
    <t>Holding # 0439-00,Kaligonj,Jhenaidah.Bangladesh, Jhenaidah Jhenaidah 7350</t>
  </si>
  <si>
    <t>Holding#0439-00,Kaligonj,Jhenaidah.Bangladesh, Jhenaidah Jhenaidah 7350</t>
  </si>
  <si>
    <t>Dakkhin Vagnahati, Boiragirchala,</t>
  </si>
  <si>
    <t>Dakkhin Vagnahati, Boiragirchala,, Sreepur , Gazipur-1740, Gazipur Dhaka 1740</t>
  </si>
  <si>
    <t>Sreepur , Gazipur-1740</t>
  </si>
  <si>
    <t>315/C, Hazi Moron Ali Road, East Nakhalpara, Tejgaon, Dhaka-</t>
  </si>
  <si>
    <t>315/C, Hazi Moron Ali Road, East Nakhalpara, Tejgaon, Dhaka Dhaka 1215</t>
  </si>
  <si>
    <t>89 BIR UTTOM CR DATT RD., BANGLAMOTOR</t>
  </si>
  <si>
    <t>89 BIR UTTOM CR DATT RD., BANGLAMOTOR, Dhaka Dhaka 1215</t>
  </si>
  <si>
    <t>Shopno Bilash Holidays Suites Block-A Plot-28 Cox's bazar</t>
  </si>
  <si>
    <t>Shopno Bilash Holidays Suites Block-A Plot-28 Cox's bazar, Cox's Bazar Bangladesh 4700</t>
  </si>
  <si>
    <t>Jhowtola, Bogra 5800</t>
  </si>
  <si>
    <t>Kabi Nazrul Islam Road</t>
  </si>
  <si>
    <t>Khan Market,Dhaka-Mymensingh Road,Word No-02.</t>
  </si>
  <si>
    <t>Khan Market,Dhaka-Mymensingh Road,Word No-02., Vhaluka Mymensingh 2240</t>
  </si>
  <si>
    <t>Azampur Rail Gate, Dakshinkhan</t>
  </si>
  <si>
    <t>Shop No-202, Brac Shopping Center</t>
  </si>
  <si>
    <t>Shop No-202, Brac Shopping Center, Azampur Rail Gate, Dakshinkhan, Dhaka  1230</t>
  </si>
  <si>
    <t>Shop No-202, Brac Shopping Center, Azampur Rail Gate, Dakshinkhan, Dhaka 1230</t>
  </si>
  <si>
    <t>14 Madanpal Lane(Chowdhury Market 1st Floor),Nawabpur,Dhaka-1100</t>
  </si>
  <si>
    <t>14 Madanpal Lane, Chowdhury Market 1st Floor, Nawabpur</t>
  </si>
  <si>
    <t>Nawabpur</t>
  </si>
  <si>
    <t>Hk Online , Vocational Mor</t>
  </si>
  <si>
    <t>Jamalpur Sadar</t>
  </si>
  <si>
    <t>Jamalpur.</t>
  </si>
  <si>
    <t>Vocational Mor,, Jamalpur Sadar, Jamalpur</t>
  </si>
  <si>
    <t>Taj Mansion(4th floor), Mijanur rahman chowdhury sarak,</t>
  </si>
  <si>
    <t>Taj Mansion(4th floor), Mijanur rahman chowdhury sarak,, Chadpur. Chadpur. 3600</t>
  </si>
  <si>
    <t>Jaleshawritola, Bogra-5800, Bangladesh.</t>
  </si>
  <si>
    <t>Osman House (2nd Floor), Ray Bahadur Road,</t>
  </si>
  <si>
    <t>Osman House (2nd Floor), Ray Bahadur Road,, Jaleshawritola, Bogra-5800, Bangladesh., Bogra Bogra 580</t>
  </si>
  <si>
    <t>68/10, Zigatola, Dhanmondi</t>
  </si>
  <si>
    <t>68/10, Zigatola, Dhanmondi, dhaka dhaka 1209</t>
  </si>
  <si>
    <t>(Mirpur Road), Dhaka - 1207, Bangladesh</t>
  </si>
  <si>
    <t>26 Shyamoli, Bir Uttam A. W. Chowdhury Road</t>
  </si>
  <si>
    <t>Haque Tower, 11th Floor JA-28/8/D, Mohakhali C/A</t>
  </si>
  <si>
    <t>Haque Tower, 11th Floor JA-28/8/D, Mohakhali C/A, Dhaka-1212</t>
  </si>
  <si>
    <t>House # 1/C, Road10, Baridhara Diplomatic Zone, Dhaka-1212,</t>
  </si>
  <si>
    <t>House # 1/C, Road10, Baridhara, Dhaka-1212, Bangladesh.</t>
  </si>
  <si>
    <t>House#1/C, Road#10, Baridhara, Dhaka-1212, Bangladesh.</t>
  </si>
  <si>
    <t>22, Kamini Bikash Saha Road, Amlapara, Narayangonj.</t>
  </si>
  <si>
    <t>22, Kamini Bikash Saha Road, Amlapara, Narayangonj., Narayangonj Narayangonj 1400</t>
  </si>
  <si>
    <t>729 Shisu Park Road. Munshigonj</t>
  </si>
  <si>
    <t>729 Shisu Park Road. Munshigonj b _x0013_ 1500, Munshigonj Munshigonj 1500</t>
  </si>
  <si>
    <t>2B, KDA AVENUE  , 6TH FLOOR , TEIBUNE TOWER, Khulna Khulna 9100</t>
  </si>
  <si>
    <t>2B, KDA AVENUE , 6TH FLOOR , TEIBUNE TOWER, Khulna Khulna 9100</t>
  </si>
  <si>
    <t>2B, KDA AVENUE , 6TH FLOOR , TRIBUNE TOWER</t>
  </si>
  <si>
    <t>Mirpur 12</t>
  </si>
  <si>
    <t>Plot # 15-18, Lane 6, Block D</t>
  </si>
  <si>
    <t>SN Centre</t>
  </si>
  <si>
    <t>SN Centre, Plot # 15-18, Lane 6, Block D, Mirpur 12, Dhaka 1216</t>
  </si>
  <si>
    <t>SN Centre, Plot# 15-18, Lane# 6, Block# D, Mirpur# 12, Dhaka 1216</t>
  </si>
  <si>
    <t>'Mohakhali Tower', 82 Mohakhali C/A (4th Floor), Dhaka Dhaka 1212</t>
  </si>
  <si>
    <t>5th Floor, 55-56 Motijheel C/A</t>
  </si>
  <si>
    <t>Dilkhusha C/A</t>
  </si>
  <si>
    <t>Level 7, 37/A, SBC Tower, Dilkhusha C/A, Dhaka-1000</t>
  </si>
  <si>
    <t>Level 7, Shadharan Bima Tower, 37/A</t>
  </si>
  <si>
    <t>12/1 Salimullah Road, Mohammadpur Dhaka-1207, Bangladesh</t>
  </si>
  <si>
    <t>Ring Road</t>
  </si>
  <si>
    <t>Ring Tower (6th Floor), 6/A Ring Road, Mohammadpur, Dhaka-1207</t>
  </si>
  <si>
    <t>Ring Tower(5th Floor)</t>
  </si>
  <si>
    <t>42, Kamal Ataturk Avenue , Banani,</t>
  </si>
  <si>
    <t>42, Kemal Ataturk Avenue , Banani,</t>
  </si>
  <si>
    <t>Dhaka - 1213, Bangladesh</t>
  </si>
  <si>
    <t>IQBAL Centre (5th Floor)</t>
  </si>
  <si>
    <t>33 East Hazipara, East Rampura</t>
  </si>
  <si>
    <t>44/6 East Hazipara, East Rampura, Dhaka Dhaka 1219</t>
  </si>
  <si>
    <t>52 Mohakhali, 5th Floor, Wirelessgate.</t>
  </si>
  <si>
    <t>52 Mohakhali, 5th Floor, Wirelessgate., Dhaka bd 1212</t>
  </si>
  <si>
    <t>IMS Health India Pvt Ltd, The Millenia, Tower D, Level 3,, Murphy Road, Ulsoor,, Bangalore. 560008,</t>
  </si>
  <si>
    <t>Marathahalli - Sarjapur Outer Ring Road, Kadubeesanahalli</t>
  </si>
  <si>
    <t>Omega, Embassy Tech Square</t>
  </si>
  <si>
    <t>52, NEW ESKATON ROAD, TMC BUILDING,6TH FLOOR</t>
  </si>
  <si>
    <t>52, NEW ESKATON ROAD, TMC BUILDING,6TH FLOOR, DHAKA DHAKA 1000</t>
  </si>
  <si>
    <t>Bashundhara R/A</t>
  </si>
  <si>
    <t>Plot 16, Block B, Aftabuddin Ahmed Road</t>
  </si>
  <si>
    <t>Plot 16, Block B, Aftabuddin Ahmed Road, Bashundhara R/A, Dhaka  1209</t>
  </si>
  <si>
    <t>Plot 16, Block B, Aftabuddin Ahmed Road, Bashundhara R/A, Dhaka 1209</t>
  </si>
  <si>
    <t>Block-H, Section-2,</t>
  </si>
  <si>
    <t>House-22, Road-8,</t>
  </si>
  <si>
    <t>Mirpur, Dhaka-1216</t>
  </si>
  <si>
    <t>Section-2, Ave- 3/12, Hazi Road,, Mirpur, Dhaka 1216, Dhaka Dhaka 1216</t>
  </si>
  <si>
    <t>29 Subash Bosh Avenue Luxmibazar, Dhaka Dhaka 1100</t>
  </si>
  <si>
    <t>29 Subash Bosh Avenue.</t>
  </si>
  <si>
    <t>Luxmibazar, Dhaka.</t>
  </si>
  <si>
    <t>Karim Mansion, Moddho Bazar</t>
  </si>
  <si>
    <t>Karim Mansion, Moddho Bazar, Thana Road, Khetlal Municipality, Khetlal, Jaipurhat-5920.</t>
  </si>
  <si>
    <t>Khetlal</t>
  </si>
  <si>
    <t>Khetlal Municipality,</t>
  </si>
  <si>
    <t>Thana Road,</t>
  </si>
  <si>
    <t>Ambagan, Batali Hills, BOX:223 , Lalkhan Bazar ,Chittagong 4000</t>
  </si>
  <si>
    <t>Ambagan, Batali Hills, BOX:223, Lalkhan Bazar ,Chittagong 4000</t>
  </si>
  <si>
    <t>Ambagan, Batalihills, Box: 223, Chittagong 4000</t>
  </si>
  <si>
    <t>56 Pragati Sharani, (5th Floor), Road # 12,</t>
  </si>
  <si>
    <t>Baridhara, Block J</t>
  </si>
  <si>
    <t>HQ: Road # 12, House19, Baridhara, Dhaka Dhaka 1212</t>
  </si>
  <si>
    <t>HQ: Road#12, House#19, Baridhara, Dhaka Dhaka 1212</t>
  </si>
  <si>
    <t>56 Pragati Sharani, Baridhara j Block</t>
  </si>
  <si>
    <t>56 Pragati Sharani, Baridhara j Block, Dhaka Dhaka 1212</t>
  </si>
  <si>
    <t>info@bangla.net</t>
  </si>
  <si>
    <t>52 New Eskaton Road</t>
  </si>
  <si>
    <t>52, New Eskaton Road</t>
  </si>
  <si>
    <t>52, new Exkaton Road TMC Building,</t>
  </si>
  <si>
    <t>Dhaka - 1000</t>
  </si>
  <si>
    <t>Dhaka 1000.</t>
  </si>
  <si>
    <t>Information Services Network</t>
  </si>
  <si>
    <t>Information Services Network Ltd</t>
  </si>
  <si>
    <t>Information Services Network Ltd.</t>
  </si>
  <si>
    <t>Limited</t>
  </si>
  <si>
    <t>TMC Building (4th Floor)</t>
  </si>
  <si>
    <t>TMC Building (4th) Floor, 52 New Eskaton road, Dhaka</t>
  </si>
  <si>
    <t>TMC Building 4th Floor</t>
  </si>
  <si>
    <t>infusiontechbd@gmail.com</t>
  </si>
  <si>
    <t>Holding # 401, G,G,Roy Lane, Shibbati, Bogra</t>
  </si>
  <si>
    <t>INFUSION CENTER.</t>
  </si>
  <si>
    <t>INFUSION CENTER., Holding # 401, G,G,Roy Lane, Shibbati, Bogra, Bogra Rajshahi 5800</t>
  </si>
  <si>
    <t>INFUSION CENTER., Holding#401, G,G,Roy Lane, Shibbati, Bogra, Bogra Rajshahi 5800</t>
  </si>
  <si>
    <t>17, Mohakhali C/A</t>
  </si>
  <si>
    <t>Red Crescent Concord Tower (4th Floor),</t>
  </si>
  <si>
    <t>Red Crescent Concord Tower (4th Floor),, 17, Mohakhali C/A, Dhaka 1212</t>
  </si>
  <si>
    <t>15, O.R. Nizam Road</t>
  </si>
  <si>
    <t>Chattogram</t>
  </si>
  <si>
    <t>Guangzhou, Guangdong 510641,China</t>
  </si>
  <si>
    <t>Minar (2nd Floor), 15 O. R Nizam Road, Panchlaish</t>
  </si>
  <si>
    <t>Minar Bhaban (2nd Floor)</t>
  </si>
  <si>
    <t>Network Center</t>
  </si>
  <si>
    <t>Panchlaish, Chattogram</t>
  </si>
  <si>
    <t>Puyat Ave Bgy Bel Air Vill MAKATI</t>
  </si>
  <si>
    <t>Rm 203 2F Executive Building 370 Sen Gil</t>
  </si>
  <si>
    <t>South China University</t>
  </si>
  <si>
    <t>83 KJS Mention</t>
  </si>
  <si>
    <t>83 KJS Mention, Elephant Road, Dhaka Dhaka 1205</t>
  </si>
  <si>
    <t>Elephant Road</t>
  </si>
  <si>
    <t>312 South Paik Para, Mirpur</t>
  </si>
  <si>
    <t>312 South Paik Para, Mirpur, Dhaka Dhaka 1216</t>
  </si>
  <si>
    <t>3/1-H Purana Paltan</t>
  </si>
  <si>
    <t>3/1-H, Purana Paltan Dhaka-1000</t>
  </si>
  <si>
    <t>290 Anderson Street, Hackensack, NJ 07601, US</t>
  </si>
  <si>
    <t>92 Kazi Nazrul Islam Ave, 6th Floor, Dhaka, Bangladesh</t>
  </si>
  <si>
    <t>92 Kazi Nazrul Islam Ave, 6th Floor, Dhaka, Bangladesh, Dhaka Dhaka 205</t>
  </si>
  <si>
    <t>House No. Ga-30/G,, Pragati Sarani, Shahjadpur,, Gulshan, ,, Dhaka 1212</t>
  </si>
  <si>
    <t>House No. Ga-30/G,, Pragati Sarani, Shahjadpur,, Gulshan, Dhaka  1212</t>
  </si>
  <si>
    <t>House No. Ga-30/G,Pragati Sarani, Shahjadpur,Gulshan-2</t>
  </si>
  <si>
    <t>68 Shaheed Tajuddin Ahmed Sarani</t>
  </si>
  <si>
    <t>Dhaka - 1212</t>
  </si>
  <si>
    <t>Head, Information Technology</t>
  </si>
  <si>
    <t>ICDDR, B</t>
  </si>
  <si>
    <t>61, Purana Paltan, Dhaka-1000</t>
  </si>
  <si>
    <t>BDBL Building (8th - 10th &amp; 16th - 19th Floor), 8, Rajuk Avenue  G.P.O. Box-2229</t>
  </si>
  <si>
    <t>BDBL Building (8th - 10th &amp; 16th - 19th Floor), 8, Rajuk Avenue G.P.O. Box-2229</t>
  </si>
  <si>
    <t>IFIC Bank Tower</t>
  </si>
  <si>
    <t>H NO: 223 (4th floor), RD: 15, New DHOS, Mohakhali</t>
  </si>
  <si>
    <t>H NO: 223 (4th floor), RD: 15, New DHOS, Mohakhali, Dhaka Dhaka 1206</t>
  </si>
  <si>
    <t>Gulshan</t>
  </si>
  <si>
    <t>Gulshan1</t>
  </si>
  <si>
    <t>House: 32, Road: 01, Karonjai Road</t>
  </si>
  <si>
    <t>House: 32, Road: 01, Karonjai Road, Rangpur Rangpur 5400</t>
  </si>
  <si>
    <t>950 Charter Street</t>
  </si>
  <si>
    <t>CA 94063</t>
  </si>
  <si>
    <t>Internet Systems Consortium, Inc.</t>
  </si>
  <si>
    <t>Redwood City</t>
  </si>
  <si>
    <t>Plot-25, Raj Laxmi complex (7th Floor), Sector-03, Uttara</t>
  </si>
  <si>
    <t>Plot-25, Raj Laxmi complex (7th Floor), Sector-03, Uttara, Dhaka Dhaka 1230</t>
  </si>
  <si>
    <t>55 Mubarak Saha Road, 1 NO Baburail, Narayanganj 1400</t>
  </si>
  <si>
    <t>55 Mubarak saha Road, 1 NO Baburail, Narayongonj 1400, Dhaka Narayongonj 1400</t>
  </si>
  <si>
    <t>113 Kazi Nazrul Islam Ave.</t>
  </si>
  <si>
    <t>Suit 301 Concord Tower, 113 Kazi Nazrul Islam Ave.</t>
  </si>
  <si>
    <t>Suite 301 Concord Tower</t>
  </si>
  <si>
    <t>89 Sayed Grand Center,Level:122,4th Floor, Sector-7,Uttara,</t>
  </si>
  <si>
    <t>89 Sayed Grand Center,Level:122,4th Floor, Sector-7,Uttara,, Dhaka Dhaka 1230</t>
  </si>
  <si>
    <t>H# 77, R# 12/B, Uttara, Sector 10,  Dhaka  1230.</t>
  </si>
  <si>
    <t>House 75, Road 12/B, Sector 10, P.S : Uttara, Dhaka 1230</t>
  </si>
  <si>
    <t>house 77, West Kaliyartak, P.S : Turag</t>
  </si>
  <si>
    <t>Road 12/B, Uttara,</t>
  </si>
  <si>
    <t>4th Floor, 6 Gulshan Avenue, Gulshan -1, Gulshan Dhaka 1212</t>
  </si>
  <si>
    <t>Level 12, Silver Tower, 52 Gulshan Avenue, Gulshan -1</t>
  </si>
  <si>
    <t>C/O-Jamal Bhaban,</t>
  </si>
  <si>
    <t>IQ-TEL, C/O-Jamal Bhaban,, Near Foillahtoli Bazar,, South Kattoli., Chittagong Chittagong 4216</t>
  </si>
  <si>
    <t>Near Foillahtoli Bazar, South Kattoli.</t>
  </si>
  <si>
    <t>,Mohammadpur ,Dhaka</t>
  </si>
  <si>
    <t>1/2,Main road Block -B,Nobodoy Housing</t>
  </si>
  <si>
    <t>1/2,Main road Block -B,Nobodoy Housing, ,Mohammadpur ,Dhaka, Dhaka dhaka 1207</t>
  </si>
  <si>
    <t>40, Dilkusha C/A</t>
  </si>
  <si>
    <t>Islami Bank Tower</t>
  </si>
  <si>
    <t>Islami Bank Tower, 40, Dilkusha C/A, Dhaka  1000</t>
  </si>
  <si>
    <t>Islami Bank Tower, 40, Dilkusha C/A, Dhaka 1000</t>
  </si>
  <si>
    <t>Board Bazar,</t>
  </si>
  <si>
    <t>Board Bazar, Gazipur-1704, Dhaka, Bangladesh., Gazipur Dhaka 1704</t>
  </si>
  <si>
    <t>Gazipur,</t>
  </si>
  <si>
    <t>18/A, Baddanagar Lane</t>
  </si>
  <si>
    <t>18/A, Baddanagar Lane, P.O # Newmarket, P.S # Hazaribag , Dhaka - 1205, Dhaka Dhaka 1205</t>
  </si>
  <si>
    <t>18/A, Baddanagar Lane, P.O # Newmarket, P.S Hazaribag , Dhaka - 1205, Dhaka Dhaka 1205</t>
  </si>
  <si>
    <t>P.O # Newmarket</t>
  </si>
  <si>
    <t>P.S # Hazaribag , Dhaka - 1205</t>
  </si>
  <si>
    <t>Evergreen Plaza (3rd Floor) 260/B, Tejgaon</t>
  </si>
  <si>
    <t>Evergreen Plaza (3rd Floor) 260/B, Tejgaon, Dhaka 1208., Dhaka Dhaka 1208</t>
  </si>
  <si>
    <t>1/G, Plot-25/29, Zoo Road, Mirpur-1</t>
  </si>
  <si>
    <t>1/G, Plot-25/29, Zoo Road, Mirpur-1, Dhaka Dhaka 1216</t>
  </si>
  <si>
    <t>12/D,25/B/9,Mirpur,Dhaka, Dhaka Dhaka 1216</t>
  </si>
  <si>
    <t>18 Karwan Bazar, Dhaka-1215, Bangladesh</t>
  </si>
  <si>
    <t>9-10, Chittaranjan Ave,</t>
  </si>
  <si>
    <t>9-10, Chittaranjan Ave,, Dhaka 1100, Bangladesh, Dhaka Dhaka 1100</t>
  </si>
  <si>
    <t>House # 27, Road 05, Block C, Banasree, Rampura</t>
  </si>
  <si>
    <t>House #27, Road #05, Block # C, Banasree, Rampura, Dhaka Dhaka 1219</t>
  </si>
  <si>
    <t>Jahangirnagar University, ICT-Cell, Savar, Dhaka-1342, Dhaka</t>
  </si>
  <si>
    <t>Savar, Dhaka-1342</t>
  </si>
  <si>
    <t>Borodeshi, Amin Bazar, Savar</t>
  </si>
  <si>
    <t>Borodeshi,amin bazar,savar,dhaka, Dhaka  1340</t>
  </si>
  <si>
    <t>Borodeshi,amin bazar,savar,dhaka, Dhaka 1340</t>
  </si>
  <si>
    <t>Bhuighar Bus-Stand, Bhuighar, Narayanganj</t>
  </si>
  <si>
    <t>Bhuighar Bus-Stand, Bhuighar, Narayanganj, Dhaka  1421</t>
  </si>
  <si>
    <t>Bhuighar Bus-Stand, Bhuighar, Narayanganj, Dhaka 1421</t>
  </si>
  <si>
    <t>Jessore University of Science and Technology (JUST)</t>
  </si>
  <si>
    <t>Jessore University of Science and Technology (JUST), Jessore b _x0013_ 7408, Jessore Jessore 7408</t>
  </si>
  <si>
    <t>Holding No: 0303, Shop No: 02, 46 Sher-E-Bangla Road,</t>
  </si>
  <si>
    <t>Holding No: 0303, Shop No: 02, 46 Sher-E-Bangla Road,, Jhenaidah Jhenaidah 7300</t>
  </si>
  <si>
    <t>Holding 774, Old Stadium Market, Kishoregonj</t>
  </si>
  <si>
    <t>Holding 774, Stadium Market, Kishoregonj, Kishoregonj Kishoregonj 2300</t>
  </si>
  <si>
    <t>46, Borogram, Kamrangirchar, Dhaka-1211</t>
  </si>
  <si>
    <t>46, Borogram, Kamrangirchar, Dhaka-1211, Dhaka Dhaka 1211</t>
  </si>
  <si>
    <t>vai vai villa, house-471/4 west bhurulia -1700,duet</t>
  </si>
  <si>
    <t>vai vai villa, house-471/4 west bhurulia -1700,duet, Gazipur gazipur</t>
  </si>
  <si>
    <t>Shashidal,B-Para Comilla</t>
  </si>
  <si>
    <t>Shashidal,B-Para Comilla, Comilla Comilla 3500</t>
  </si>
  <si>
    <t>240 MIRHAZIRBAGH JATRABARI DHAKA-1204</t>
  </si>
  <si>
    <t>240 MIRHAZIRBAGH JATRABARI DHAKA-1204, DHAKA JATRABARI 1204</t>
  </si>
  <si>
    <t>House-245</t>
  </si>
  <si>
    <t>House-245, Road-19, West Dhanmondi, Dhaka-1209, Dhaka Dhaka 1209</t>
  </si>
  <si>
    <t>Road-19</t>
  </si>
  <si>
    <t>West Dhanmondi,</t>
  </si>
  <si>
    <t>lutfar@karitkarma.com</t>
  </si>
  <si>
    <t>460/A Road 6, Ave 7, DOHS Mirpur, Dhaka 1216</t>
  </si>
  <si>
    <t>460/A Road 6, Avenue 7</t>
  </si>
  <si>
    <t>460/A, Road 6, Ave 7, DOHS Mirpur, Dhaka 1216</t>
  </si>
  <si>
    <t>abuse@karsannet.com</t>
  </si>
  <si>
    <t>14/A, 31/A Tejkunipara, Tejgaon,</t>
  </si>
  <si>
    <t>14/A, 31/A Tejkunipara, Tejgaon, Dhaka-1215, Dhaka Dhaka 1215</t>
  </si>
  <si>
    <t>report@kastechbd.com</t>
  </si>
  <si>
    <t>House: 146, Road: 02, Block: A, Mirpur-12,</t>
  </si>
  <si>
    <t>House: 146, Road: 02, Block: A, Mirpur-12,, Dhaka Dhaka 1216</t>
  </si>
  <si>
    <t>kawmionline@gmail.com</t>
  </si>
  <si>
    <t>B/6 , Pallabi Extension, Pallabi, Dhaka-1216</t>
  </si>
  <si>
    <t>B/6 , Pallabi Extension, Pallabi, Dhaka-1216, Dhaka</t>
  </si>
  <si>
    <t>Holding:0, Shop No: 0, Malauri, Modhupur, Tangail</t>
  </si>
  <si>
    <t>Holding:0, Shop No: 0, Malauri, Modhupur, Tangail, Tangail Dhaka 1996</t>
  </si>
  <si>
    <t>1219/11/C, Khilgaon Chowrasta, Dhaka-1219. Bangladesh</t>
  </si>
  <si>
    <t>1219/21/C, Khilgaon Chowrasta, Dhaka-1219. Bangladesh</t>
  </si>
  <si>
    <t>Dhaka-1219, Bangladesh</t>
  </si>
  <si>
    <t>Fulbarigate, KUET,</t>
  </si>
  <si>
    <t>Fulbarigate, KUET, Khulna-9203, Khulna Khulna 9203</t>
  </si>
  <si>
    <t>Venture Tower, Plot-3, Level-4, Bir Uttam A.K.Khandakar Road</t>
  </si>
  <si>
    <t>Venture Tower, Plot-3, Level-4, Bir Uttam A.K.Khandakar Road, Dhaka Dhaka 1212</t>
  </si>
  <si>
    <t>129/130 Gasul Azam Super Market</t>
  </si>
  <si>
    <t>129/130 Gasul Azam Super Market, Nilkhet, Dhaka, Dhaka Dhaka 1205</t>
  </si>
  <si>
    <t>Nilkhet, Dhaka</t>
  </si>
  <si>
    <t>8/A-8/B, Gausul Azam Super Market</t>
  </si>
  <si>
    <t>8/A-8/B, Gausul Azam Super Market, Nilkhet, Dhaka, Dhaka Dhaka</t>
  </si>
  <si>
    <t>460/A, Road 6, Avenue 7</t>
  </si>
  <si>
    <t>460/A, Road 6, Avenue 7, DOHS Mirpur Dhaka 1216</t>
  </si>
  <si>
    <t>JK Tower, Ground Floor, Rehan Uddin Bhuiyan Road,</t>
  </si>
  <si>
    <t>JK Tower, Ground Floor, Rehan Uddin Bhuiyan Road,, Sadar Lakshmipur 3700</t>
  </si>
  <si>
    <t>20 Kemal Ataturk Avenue, Banani</t>
  </si>
  <si>
    <t>SAFURA Tower (Level 11),</t>
  </si>
  <si>
    <t>SAFURA Tower (Level b _x0013_ 11),, 20 Kemal Ataturk Avenue, Banani, Dhaka  1213</t>
  </si>
  <si>
    <t>SAFURA Tower (Level b _x0013_ 11),, 20 Kemal Ataturk Avenue, Banani, Dhaka 1213</t>
  </si>
  <si>
    <t>AA Bhaban (Level 5), 23 Motijheel C/A</t>
  </si>
  <si>
    <t>AA Bhaban (Level 5), 23 Motijheel C/A, Dhaka-1000, Dhaka  1000</t>
  </si>
  <si>
    <t>AA Bhaban (Level 5), 23 Motijheel C/A, Dhaka-1000, Dhaka 1000</t>
  </si>
  <si>
    <t>82 Mohakhali Tower</t>
  </si>
  <si>
    <t>Mohakhali C/A</t>
  </si>
  <si>
    <t>197, Kathal Bagam (26, Green Cornet)</t>
  </si>
  <si>
    <t>197, Kathal Bagam (26, Green Cornet), Dhaka Dhaka 1205</t>
  </si>
  <si>
    <t>73,Mowchak,Town Hall Road,Habiganj</t>
  </si>
  <si>
    <t>73,Mowchak,Town Hall Road,Habiganj, Habiganj Habiganj 3300</t>
  </si>
  <si>
    <t>Mirpur, Dhaka-1216.</t>
  </si>
  <si>
    <t>Polt-01, Rupnagar, Samabay Samity Market,</t>
  </si>
  <si>
    <t>Polt-01, Rupnagar, Samabay Samity Market,, Mirpur, Dhaka-1216., Dhaka Dhaka 1216</t>
  </si>
  <si>
    <t>28/A-2, Toyenbee Circular Road</t>
  </si>
  <si>
    <t>Dhaka.Bangladesh</t>
  </si>
  <si>
    <t>House # 15, Road17, Banani, Dhaka-1213</t>
  </si>
  <si>
    <t>Suite# D:5-6, House# 15, Road# 17, Banani, Dhaka-1213</t>
  </si>
  <si>
    <t>Ambia Market, Tel Ghat Mosjid Road</t>
  </si>
  <si>
    <t>Ambia Market, Tel Ghat Mosjid Road, Dhaka South Keranigonj 1310</t>
  </si>
  <si>
    <t>House # 3655, BlockB, Meraj Nagar, Kadamtoli, Dhaka-1362</t>
  </si>
  <si>
    <t>House # 3655, BlockB, Meraj Nagar, Kadamtoli, Dhaka-1362, Dhaka Dhaka 1362</t>
  </si>
  <si>
    <t>House#3655, Block#B, Meraj Nagar, Kadamtoli, Dhaka-1362, Dhaka Dhaka 1362</t>
  </si>
  <si>
    <t>apnic@link3.net</t>
  </si>
  <si>
    <t>noc@link3.net</t>
  </si>
  <si>
    <t>40, Kemal Ataturk Avenue, Banani,</t>
  </si>
  <si>
    <t>Bulu Ocean Tower, 17th Floor,</t>
  </si>
  <si>
    <t>Dhaka 1213</t>
  </si>
  <si>
    <t>Linkin Net</t>
  </si>
  <si>
    <t>abuse@linkinnet.net</t>
  </si>
  <si>
    <t>admin@linkinnet.net</t>
  </si>
  <si>
    <t>info@linkinnet.net</t>
  </si>
  <si>
    <t>22/2, North Goran, Khilgaon</t>
  </si>
  <si>
    <t>22/2, North Goran, Khilgaon, Dhaka  1219</t>
  </si>
  <si>
    <t>22/2, North Goran, Khilgaon, Dhaka 1219</t>
  </si>
  <si>
    <t>62/A Siddeswari Road,</t>
  </si>
  <si>
    <t>62/A Siddeswari Road, Dhaka - 1217,</t>
  </si>
  <si>
    <t>13/2 West Panthapath, 5th Floor</t>
  </si>
  <si>
    <t>13/2 West Panthapath, 5th Floor, Dhaka Dhaka 1207</t>
  </si>
  <si>
    <t>Agargaon, Shere Bangla Nagar</t>
  </si>
  <si>
    <t>Dhaka-1207,</t>
  </si>
  <si>
    <t>LGED Bhaban;</t>
  </si>
  <si>
    <t>LGED Bhaban;, Agargaon, Shere Bangla Nagar, Dhaka-1207,, Dhaka  1207</t>
  </si>
  <si>
    <t>LGED Bhaban;, Agargaon, Shere Bangla Nagar, Dhaka-1207,, Dhaka 1207</t>
  </si>
  <si>
    <t>Floor # 5, House49, Road11, BlockH, Banani,</t>
  </si>
  <si>
    <t>Floor # 5, House49, Road11, BlockH, Banani,, Dhaka Dhaka 1213</t>
  </si>
  <si>
    <t>Floor#5, House#49, Road#11, Block#H, Banani,, Dhaka Dhaka 1213</t>
  </si>
  <si>
    <t>28/G/1 (1st Floor), Toyanbee Circular Road, Motijheel</t>
  </si>
  <si>
    <t>28/G/1 (1st Floor), Toyanbee Circular Road, Motijheel, DHAKA DHAKA 1000</t>
  </si>
  <si>
    <t>Flat- 3/B (2nd Floor), GA- 39, Shahjadpur, Gulshan</t>
  </si>
  <si>
    <t>Flat- 3/B (2nd Floor), GA- 39, Shahjadpur, Gulshan, Dhaka  1212</t>
  </si>
  <si>
    <t>Flat- 3/B (2nd Floor), GA- 39, Shahjadpur, Gulshan, Dhaka 1212</t>
  </si>
  <si>
    <t>5/16, Humayun Road, Mohammadpur</t>
  </si>
  <si>
    <t>5/16, Humayun Road, Mohammadpur, Dhaka, Dhaka Dhaka 1207</t>
  </si>
  <si>
    <t>Basur Hat Road</t>
  </si>
  <si>
    <t>Feni 3920</t>
  </si>
  <si>
    <t>Hazi Alauddin Manssion</t>
  </si>
  <si>
    <t>M.D Soft Technology, Hazi Alauddin Manssion, Basur Hat Road, Dagonbhuiyan Feni 3920</t>
  </si>
  <si>
    <t>New Town, Main Road, Madaripur</t>
  </si>
  <si>
    <t>New Town, Main Road, Madaripur, Bangladesh</t>
  </si>
  <si>
    <t>New Town, Main Road, Madaripur, Dhaka Madaripur 7900</t>
  </si>
  <si>
    <t>51/51 A (Ground Floor) Purana Pultan</t>
  </si>
  <si>
    <t>51/51 A (Ground Floor) Purana Pultan, Dhaka-1000., Dhaka Dhaka 1000</t>
  </si>
  <si>
    <t>24/Kha, Moneshwar Road, Hazaribahg</t>
  </si>
  <si>
    <t>24/Kha, Moneshwar Road, Hazaribahg, Dhaka-1209, Dhaka Dhaka 1209</t>
  </si>
  <si>
    <t>166/1-A, East Kafrul, Dhaka, Cantonment, Dhaka-1206</t>
  </si>
  <si>
    <t>166/1-A, East Kafrul, Dhaka, Cantonment, Dhaka-1206, Dhaka Dhaka 1206</t>
  </si>
  <si>
    <t>Ikrashi Bazar, Palamgonj, Dohar, Dhaka</t>
  </si>
  <si>
    <t>Ikrashi Bazar, Palamgonj, Dohar, Dohar, Dhaka-1331.</t>
  </si>
  <si>
    <t>House: 34/A, Maniknagar</t>
  </si>
  <si>
    <t>House: 34/A, Maniknagar, Dhaka-1209, Dhaka Dhaka 1209</t>
  </si>
  <si>
    <t>RS Network</t>
  </si>
  <si>
    <t>119, (1st Floor), Bashiruddin road, Kalabagan,</t>
  </si>
  <si>
    <t>119, (1st Floor), Bashiruddin road, Kalabagan, Dhaka-1205, Dhaka  1205</t>
  </si>
  <si>
    <t>119, (1st Floor), Bashiruddin road, Kalabagan, Dhaka-1205, Dhaka 1205</t>
  </si>
  <si>
    <t>698/A, 1st Floor, West Nakhalpara,Tejgaon,Dhaka-1215</t>
  </si>
  <si>
    <t>698/A, 1st Floor, West Nakhalpara,Tejgaon,Dhaka-1215, Dhaka Tejgaon 1215</t>
  </si>
  <si>
    <t>House 17/8, 2nd Floor, Sonargaon Road, Paribagh, Ramna</t>
  </si>
  <si>
    <t>House 17/8, 2nd Floor, Sonargaon Road, Paribagh, Ramna, Dhaka Dhaka 1000</t>
  </si>
  <si>
    <t>(South Side of Confidence Tower)</t>
  </si>
  <si>
    <t>1 , Katasur Ground Floor</t>
  </si>
  <si>
    <t>166 MIRPUR ROAD (4TH FLOOR), KALABAGAN, DHAKA-1205</t>
  </si>
  <si>
    <t>Mohammadpur</t>
  </si>
  <si>
    <t>235/3, Jahur Mansion (2nd Floor),, Terribazar, Chittagong, Chittagong Chittagong 4000</t>
  </si>
  <si>
    <t>Anderkilla, Chittagong</t>
  </si>
  <si>
    <t>Diginet office, Peragon City, 2nd Floor</t>
  </si>
  <si>
    <t>House # 149, Matikata, Dhaka # 1206, Dhaka Dhaka 1206</t>
  </si>
  <si>
    <t>House # 149, Matikata, Dhaka 1206</t>
  </si>
  <si>
    <t>House # 149, Matikata, Dhaka 1206, Dhaka Dhaka 1206</t>
  </si>
  <si>
    <t>308, East Rampura</t>
  </si>
  <si>
    <t>308, East Rampura, Dhaka  1219</t>
  </si>
  <si>
    <t>308, East Rampura, Dhaka 1219</t>
  </si>
  <si>
    <t>Shorif Plaza, 3rd Floor,Bank Road,Chandraganj, Lakxsmipur</t>
  </si>
  <si>
    <t>Shorif Plaza, 3rd Floor,Bank Road,Chandraganj, Lakxsmipur, Lakxsmipur Lakxsmipur 3708</t>
  </si>
  <si>
    <t>12/D, 25/31, Pallabi, Mirpur</t>
  </si>
  <si>
    <t>12/D, 25/31, Pallabi, Mirpur, Dhaka</t>
  </si>
  <si>
    <t>383, Rhine Razzak Plaza, Shop # 27 Boro Maghbazar</t>
  </si>
  <si>
    <t>383, Rhine Razzak Plaza, Shop # 27 Boro Maghbazar, Dhaka Dhaka 1217</t>
  </si>
  <si>
    <t>GA-85, Middle Badda, Badda,</t>
  </si>
  <si>
    <t>GA-85, Middle Badda, Badda, Dhaka 1212</t>
  </si>
  <si>
    <t>Level: 3, House: 7, Road No. 26,</t>
  </si>
  <si>
    <t>MAISHA NET, Level: 3, House: 7, Road No. 26,, Sector: 7, Uttara, , Dhaka 1230, Bangladesh, Dhaka Dha</t>
  </si>
  <si>
    <t>Sector: 7, Uttara, , Dhaka 1230, Bangladesh</t>
  </si>
  <si>
    <t>17 Mohakhali Commercial Area, Dhaka-1212</t>
  </si>
  <si>
    <t>Red Crescent Concord Tower,</t>
  </si>
  <si>
    <t>Red Crescent Concord Tower,17 Mohakhali Commercial Area, Dhaka-1212, Dhaka</t>
  </si>
  <si>
    <t>abuse@mango.com.bd</t>
  </si>
  <si>
    <t>amin.uddin@mango.com.bd</t>
  </si>
  <si>
    <t>support@mango.com.bd</t>
  </si>
  <si>
    <t>(12th floor)</t>
  </si>
  <si>
    <t>82 Mohakhali C/A</t>
  </si>
  <si>
    <t>82 Mohakhali C/A ( 12th Floor )</t>
  </si>
  <si>
    <t>82, Mohakhali Tower,Level-12, Dhaka-1212,Bangladesh</t>
  </si>
  <si>
    <t>Mohakhali Tower</t>
  </si>
  <si>
    <t>Mohakhali Tower (12th floor)</t>
  </si>
  <si>
    <t>apurba.bala@mango.com.bd</t>
  </si>
  <si>
    <t>arif.rahman@platinumgw.com</t>
  </si>
  <si>
    <t>Platinum Communication Ltd, 82 Mohakhali C/A ,Dhaka-1212                                                               82 Mohakhali,Dhaka-1212,Bangladesh</t>
  </si>
  <si>
    <t>Platinum Communication Ltd, 82 Mohakhali,Dhaka-1212,Bangladesh</t>
  </si>
  <si>
    <t>bushra.tasnim@mango.com.bd</t>
  </si>
  <si>
    <t>nazat.tanzia@mango.com.bd</t>
  </si>
  <si>
    <t>82 , Mohakhali C/A</t>
  </si>
  <si>
    <t>82 Mohakhali C/A, 12th Floor, Dhaka-1212, Bangladesh</t>
  </si>
  <si>
    <t>ishtiaq.it@pubalibankbd.com</t>
  </si>
  <si>
    <t>Head office, 26, Dilkhusha C/A Dhaka</t>
  </si>
  <si>
    <t>Galleria Shopping Complex ,Level-5,West Zindabazar</t>
  </si>
  <si>
    <t>Galleria Shopping Complex ,Level-5,West Zindabazar, Sylhet Sylhet 3100</t>
  </si>
  <si>
    <t>A-128/3,Vatpara,Savar,Dhaka-1343</t>
  </si>
  <si>
    <t>A-128/3,Vatpara,Savar,Dhaka-1343, Savar Dhaka 1343</t>
  </si>
  <si>
    <t>13/1, kalabagan, 1st Lane,</t>
  </si>
  <si>
    <t>13/1, kalabagan, 1st Lane,, Dhaka Dhaka 1205</t>
  </si>
  <si>
    <t>37, Mosjid Road, Kanchijhuly.</t>
  </si>
  <si>
    <t>37, Mosjid Road, Kanchijhuly., Mymensingh Mymensingh 2200</t>
  </si>
  <si>
    <t>Santosh, Tangail-1902, Bangladesh.</t>
  </si>
  <si>
    <t>Santosh, Tangail-1902, Bangladesh., Tangail Tangail 1902</t>
  </si>
  <si>
    <t>27 Dilkusha, C/A, Dhaka-1000.</t>
  </si>
  <si>
    <t>27 Dilkusha, C/A, Dhaka-1000., Dhaka Dhaka 1000</t>
  </si>
  <si>
    <t>43,Aqua Tower Mohakhali,C/A</t>
  </si>
  <si>
    <t>LA C_x0003_B"C"B_x0002_B,C"B B_x001c_ 43, Middle Badda, Dhaka - 1212</t>
  </si>
  <si>
    <t>LA C_x0003_B_x0003_C_x0002_B"C_x0003_B"C_x0002_B_x0002_C_x0002_B,C_x0003_B"C_x0002_B C_x0002_B_x001c_ 43, Middle Badda, Dhaka - 1212</t>
  </si>
  <si>
    <t>Aqua Tower(Level-5),43 Mohakhali C/A,</t>
  </si>
  <si>
    <t>Aqua Tower(Level-5),43 Mohakhali C/A,Dhaka-1212</t>
  </si>
  <si>
    <t>Aqua Tower(Level-5),43 Mohakhali C/A,Dhaka-1212, Dhaka Dhaka 1212</t>
  </si>
  <si>
    <t>Maya Cyber World, Rangpur Bhaban, Station Road, Rangpur, Rangpur Rangpur 5400</t>
  </si>
  <si>
    <t>Rangpur Bhaban</t>
  </si>
  <si>
    <t>Station Road, Rangpur</t>
  </si>
  <si>
    <t>72, Room:105, Satmasjid Road, Nizam Shankar Plaza, Dhanmondi</t>
  </si>
  <si>
    <t>72, Room:105, Satmasjid Road, Nizam Shankar Plaza, Dhanmondi, Dhaka Dhaka 1207</t>
  </si>
  <si>
    <t>Co-operative bank market (1st floor),</t>
  </si>
  <si>
    <t>Co-operative bank market (1st floor),, court compound, mujib road,, kuthibari-1, Faridpur-7800, Fari</t>
  </si>
  <si>
    <t>court compound, mujib road,</t>
  </si>
  <si>
    <t>kuthibari-1, Faridpur-7800</t>
  </si>
  <si>
    <t>Eastern Point, House-19-20 (8th Floor), Road -113/A, Gulshan</t>
  </si>
  <si>
    <t>Eastern Point, House-19-20 (8th Floor), Road -113/A, Gulshan-02</t>
  </si>
  <si>
    <t>189/529 Shyampur Bazar Dhaka 1204.</t>
  </si>
  <si>
    <t>46 New Alibohor Bikrampur Housing Shyampur</t>
  </si>
  <si>
    <t>46 New Alibohor Bikrampur Housing Shyampur Dhaka 1204</t>
  </si>
  <si>
    <t>muradchowdhary2@gmail.com</t>
  </si>
  <si>
    <t>house14 road1 new alibohor bikrampur housing dhaka 1204</t>
  </si>
  <si>
    <t>house14 road1 new alibohor bikrampur housing dhaka 1204, dhaka shyampur 1204</t>
  </si>
  <si>
    <t>Plot-22, Sonargaon Janapath, Sector-11, Uttara,</t>
  </si>
  <si>
    <t>Plot-22, Sonargaon Janapath, Sector-11, Uttara,, dhaka dhaka 1230</t>
  </si>
  <si>
    <t>Block # A, Section 6, Mirpur</t>
  </si>
  <si>
    <t>House # 2 (1st Floor)</t>
  </si>
  <si>
    <t>House # 2 (1st Floor), Road # 5, Block # A, Section # 6, Mirpur, Dhaka Dhaka 1216</t>
  </si>
  <si>
    <t>House # 2 (1st Floor), Road 5, Block A, Section 6, Mirpur, Dhaka Dhaka 1216</t>
  </si>
  <si>
    <t>Road # 5</t>
  </si>
  <si>
    <t>13/1, Tejturi Bazar Choklane, East Raza Bazar</t>
  </si>
  <si>
    <t>13/1, Tejturi Bazar Choklane, East Raza Bazar, Dhaka  1209</t>
  </si>
  <si>
    <t>13/1, Tejturi Bazar Choklane, East Raza Bazar, Dhaka 1209</t>
  </si>
  <si>
    <t>PBL Tower, 17, Gulshan North C/A,</t>
  </si>
  <si>
    <t>PBL Tower, 17, Gulshan North C/A,, Gulshan-2, Dhaka Dhaka 1212</t>
  </si>
  <si>
    <t>12, Sonargoan Road, Dhaka-1000</t>
  </si>
  <si>
    <t>18th Floor, Sonartori Tower</t>
  </si>
  <si>
    <t>18th Floor, Sonartori Tower, 12 Sonargaon Road, Dhaka-1000</t>
  </si>
  <si>
    <t>Ahmed Tower (10th floor), 28-30, Kemal Ataturk Ave Banani</t>
  </si>
  <si>
    <t>10 Kazi Nazrul Islam Avenue</t>
  </si>
  <si>
    <t>10, Kazi Nazrul Islam Avenue</t>
  </si>
  <si>
    <t>5th Floor Jahangir Tower</t>
  </si>
  <si>
    <t>Karwan Bazar</t>
  </si>
  <si>
    <t>Karwan Bazar, Dhaka</t>
  </si>
  <si>
    <t>West Rasulpur, Vangarpul, P.S: Fatullah, Dist. Narayanganj.</t>
  </si>
  <si>
    <t>West Rasulpur, Vangarpul, P.S: Fatullah, Dist. Narayanganj., Narayanganj Dhaka 1420</t>
  </si>
  <si>
    <t>H # 21/1(Khuki Villa), R17/C, Comfort Housing, Adabor, Dhaka</t>
  </si>
  <si>
    <t>H # 21/1(Khuki Villa), R17/C, Comfort Housing, Adabor, Dhaka, Dhaka Dhaka 1207</t>
  </si>
  <si>
    <t>H#21/1(Khuki Villa), R#17/C, Comfort Housing, Adabor, Dhaka, Dhaka Dhaka 1207</t>
  </si>
  <si>
    <t>18, Purana Paltan, Paltan Plaza,4th floor, Dhaka-1000.</t>
  </si>
  <si>
    <t>18, Purana Paltan, Paltan Plaza,4th floor, Dhaka-1000., Purana Paltan, Dhaka Dhaka 1000</t>
  </si>
  <si>
    <t>1, College Street, Sicence Laboratory, Mirpur Road,</t>
  </si>
  <si>
    <t>1, College Street, Sicence Laboratory, Mirpur Road,, Dhaka  1205</t>
  </si>
  <si>
    <t>1, College Street, Sicence Laboratory, Mirpur Road,, Dhaka 1205</t>
  </si>
  <si>
    <t>11/1, Rambabu Road, Alimun Plaza 1st floor</t>
  </si>
  <si>
    <t>11/1, Rambabu Road, Alimun Plaza 1st floor, Mymensingh Mymensingh 2200</t>
  </si>
  <si>
    <t>Dhaka-1311.</t>
  </si>
  <si>
    <t>Hasnabad High School Road,</t>
  </si>
  <si>
    <t>Hasnabad High School Road, Hasnabad, South Keranigonj, Dhaka-1311, Bangladesh.</t>
  </si>
  <si>
    <t>Hasnabad, South Keranigonj,</t>
  </si>
  <si>
    <t>Eskaton Garden, Dhaka-1000</t>
  </si>
  <si>
    <t>House- 04, Road- 21, Gulshan-1,</t>
  </si>
  <si>
    <t>House- 04, Road- 21, Gulshan-1, Dhaka-1212</t>
  </si>
  <si>
    <t>Level-7,Red Crescent Borak Tower, 71-72,Old Elephant Road,</t>
  </si>
  <si>
    <t>Mir Tel Group Corporate House</t>
  </si>
  <si>
    <t>Mir Tel Group Corporate House,</t>
  </si>
  <si>
    <t>134, Paikpara, Mirpur, Dhaka</t>
  </si>
  <si>
    <t>134, Paikpara, Mirpur, Dhaka, Dhaka Dhaka 1216</t>
  </si>
  <si>
    <t>Mobil House, CWS(C) 9</t>
  </si>
  <si>
    <t>Mobil House, CWS(C) 9, Gulshan-1 Dhaka 1212</t>
  </si>
  <si>
    <t>Mobil House, CWS(C) b _x0013_ 9, Gulshan-1 Dhaka 1212</t>
  </si>
  <si>
    <t>LEVEL-11</t>
  </si>
  <si>
    <t>LOTUS KAMAL TOWER 2, PLOT 59-61, GULSHAN-1, DHAKA-1212, BANGLADESH</t>
  </si>
  <si>
    <t>LOTUS KAMAL TOWER-2, PLOT 59,61</t>
  </si>
  <si>
    <t>6/10, Confidence Tower Goli</t>
  </si>
  <si>
    <t>6/10, Confidence Tower, Katasur, Mohammadpur, Dhaka Dhaka 1207</t>
  </si>
  <si>
    <t>Katasur, Mohammadpur , Dhaka -1207</t>
  </si>
  <si>
    <t>1st floor, Mawna chowrasta,sreepur,Gazipur.</t>
  </si>
  <si>
    <t>1st floor, Mawna chowrasta,sreepur,Gazipur., Sreepur Gazipur 1740</t>
  </si>
  <si>
    <t>Sarker market,1st floor, Mawna chowrasta,sreepur,Gazipur., Sreepur Gazipur 1740</t>
  </si>
  <si>
    <t>41/2 Purana Palton</t>
  </si>
  <si>
    <t>604, South Goran</t>
  </si>
  <si>
    <t>Alif Technologies</t>
  </si>
  <si>
    <t>Dhaka, Bangladesh</t>
  </si>
  <si>
    <t>Faith Online Network</t>
  </si>
  <si>
    <t>MR Center (9th Floor),, House No. 49, Road No. 17, Banani C/A,, Dhaka  1213</t>
  </si>
  <si>
    <t>Rabin Tower 5th Floor</t>
  </si>
  <si>
    <t>Road- 30, Khilgoan</t>
  </si>
  <si>
    <t>72, Henena Monjil, Outer Circular Road, Boro Mogbazaar., Dhaka Mogbazaar 1217</t>
  </si>
  <si>
    <t>Begum Rokeya Sarani, Mirpur-10, Dhaka-1216.</t>
  </si>
  <si>
    <t>Razia Plaza,184,7th Floor,Senpara Parbata,</t>
  </si>
  <si>
    <t>27/B, R N Road, Jessore-7400.</t>
  </si>
  <si>
    <t>27/B, R N Road, Jessore-7400., Jessore Jessore 7400</t>
  </si>
  <si>
    <t>11/11 Block-F, Joint Quarter</t>
  </si>
  <si>
    <t>11/11 Block-F, Joint Quarter. Mohammadpur. Dhaka-1207, Dhaka Dhaka 1207</t>
  </si>
  <si>
    <t>Mohammad pur</t>
  </si>
  <si>
    <t>Gulshan -1</t>
  </si>
  <si>
    <t>ICT Div. Corporate Head Office, Mutual Trust Bank Ltd, 68, Dilkusha C/A (7th Floor), Dhaka</t>
  </si>
  <si>
    <t>ITS Division, 26-Gulshan Avenue (2nd Floor)</t>
  </si>
  <si>
    <t>MTB Centre, 26 Gulshan AvenueGulshan -1</t>
  </si>
  <si>
    <t>MTB Centre,Corporate Head Office</t>
  </si>
  <si>
    <t>Mutual Trust Bank Ltd.</t>
  </si>
  <si>
    <t>225/A, Chowdhury Center-8th Floor.</t>
  </si>
  <si>
    <t>225/A, Chowdhury Center-8th Floor. Muradpur, Chittagong</t>
  </si>
  <si>
    <t>225/A, Chowdhury Center-8th Floor., Chittagong Chittagong 4212</t>
  </si>
  <si>
    <t>Muradpur, Chittagong</t>
  </si>
  <si>
    <t>Opposite to Board of Intermediate and Secondary Education.</t>
  </si>
  <si>
    <t>F-160/5, Mohakhali, TB Gate, Gulshan, Dhaka-1212</t>
  </si>
  <si>
    <t>59/C, Rambabu Road (1st Floor)</t>
  </si>
  <si>
    <t>59/C, Rambabu Road (1st Floor), Mymensingh-2200</t>
  </si>
  <si>
    <t>Mymensingh</t>
  </si>
  <si>
    <t>Plot-1,Rd-11,Bl-G(Flr-3),BirUttam Khademul Basar Rd,Banani</t>
  </si>
  <si>
    <t>Plot-1,Rd-11,Bl-G(Flr-3),BirUttam Khademul Basar Rd,Banani, Dhaka BD 1213</t>
  </si>
  <si>
    <t>Behind Prime Minister Office</t>
  </si>
  <si>
    <t>Flat-A, House-120,[GF], Banker's Row, West Nakhal Para, Tejgoan,, Dhaka Dhaka 1215</t>
  </si>
  <si>
    <t>House-120,[GF] Flat-A3, Banker's Row,</t>
  </si>
  <si>
    <t>House-120,[GF],Flat-A, Banker's Row, West Nakhal Para, Tejgoan,, Dhaka Dhaka 1215</t>
  </si>
  <si>
    <t>West Nakhal Para, Tejgoan,</t>
  </si>
  <si>
    <t>Boardbazar</t>
  </si>
  <si>
    <t>Boardbazar, Gazipur-1704, Bangladesh, Gazipur Gazipur 1704</t>
  </si>
  <si>
    <t>NCC Bank Bhaban, 13/1 Toyenbee Circular Road, Motijheel C/A</t>
  </si>
  <si>
    <t>NCC Bank Bhaban, 13/1 Toyenbee Circular Road, Motijheel C/A, Dhaka Bangladesh 1223</t>
  </si>
  <si>
    <t>147, Kishoreganj- 2300 Bangladesh</t>
  </si>
  <si>
    <t>147, Kishoreganj- 2300 Dhaka, Bangladesh</t>
  </si>
  <si>
    <t>House-147(3rd Floor), Station Road, Puranthana</t>
  </si>
  <si>
    <t>Amulia Road,Demra,</t>
  </si>
  <si>
    <t>Staff-Quarter(Taltola),</t>
  </si>
  <si>
    <t>Taltola Market,</t>
  </si>
  <si>
    <t>Taltola Market, Staff-Quarter (Taltola), Amulia Road, Demra, Dhaka Demra 1360</t>
  </si>
  <si>
    <t>Taltola Market, Staff-Quarter, Amulia Road, Demra, Dhaka-1360</t>
  </si>
  <si>
    <t>25 Joykali Mandir Road, Dhaka-1203</t>
  </si>
  <si>
    <t>25 Joykali Mandir Road, Dhaka-1203, Dhaka Dhaka 1203</t>
  </si>
  <si>
    <t>House # 7, Road 16, Sector 7, Uttara</t>
  </si>
  <si>
    <t>House # 7, Road 16, Sector 7, Uttara, Dhaka-1230 Dhaka 1230</t>
  </si>
  <si>
    <t>House# 7, Road# 16, Sector# 7, Uttara, Dhaka-1230 Dhaka 1230</t>
  </si>
  <si>
    <t>18, Koronation Road, Shankipara</t>
  </si>
  <si>
    <t>18, Koronation Road, Shankipara, Mymensingh Sadar Mymensingh 2200</t>
  </si>
  <si>
    <t>Nurerchala, Chankha Road, Gulshan, Vatara</t>
  </si>
  <si>
    <t>Plot # 1160, House # 03, Block # D,, Nurerchala, Chankha Road, Gulshan, Vatara, Dhaka  1212</t>
  </si>
  <si>
    <t>Plot # 1160, House 03, Block D,</t>
  </si>
  <si>
    <t>Plot # 1160, House 03, Block D,, Nurerchala, Chankha Road, Gulshan, Vatara, Dhaka 1212</t>
  </si>
  <si>
    <t>Capital Supermarket (2nd Floor), 104 Green Road, Farmgate</t>
  </si>
  <si>
    <t>Capital Supermarket (2nd Floor), 104 Green Road, Farmgate, Dhaka Dhaka 1215</t>
  </si>
  <si>
    <t>421/A, Nayatola, Mogbazar</t>
  </si>
  <si>
    <t>421/A, Nayatola, Mogbazar, Dhaka Dhaka 1217</t>
  </si>
  <si>
    <t>4/14, Ground Floor, Block-C, Tajmahal Road,Mohammadpur</t>
  </si>
  <si>
    <t>4/14, Ground Floor, Block-C, Tajmahal Road,Mohammadpur, Dhaka Dhaka 1207</t>
  </si>
  <si>
    <t>301, West Brahmondi,</t>
  </si>
  <si>
    <t>301, West Brahmondi, Narsingdi, Bangladesh, Narsingdi Narsingdi 1602</t>
  </si>
  <si>
    <t>28, Shanti Nagar, Paltan</t>
  </si>
  <si>
    <t>28, Shanti Nagar, Paltan, Dhaka Dhaka 1217</t>
  </si>
  <si>
    <t>1/1 Shukrabad, Mirpur Road</t>
  </si>
  <si>
    <t>1/1 Shukrabad, Mirpur Road, Dhaka, Dhaka Mirpur Road 1207</t>
  </si>
  <si>
    <t>House # 1, Apt-6B, Road # 8, Block # J, Baridhara., Dhaka Dhaka 1212</t>
  </si>
  <si>
    <t>House # 1, Apt-6B, Road 8, Block J, Baridhara.</t>
  </si>
  <si>
    <t>House # 1, Apt-6B, Road 8, Block J, Baridhara., Dhaka Dhaka 1212</t>
  </si>
  <si>
    <t>44F/6, flat # 402, west panthapath, raja bazar, tejgoan</t>
  </si>
  <si>
    <t>44F/6, flat # 402, west panthapath, raja bazar, tejgoan, Dhaka Dhaka 1215</t>
  </si>
  <si>
    <t>44F/6, flat#402, west panthapath, raja bazar, tejgoan, Dhaka Dhaka 1215</t>
  </si>
  <si>
    <t>302, Hazi Tower, Jurain</t>
  </si>
  <si>
    <t>302, Hazi Tower, Jurain, Gandaria New Rd, Dhaka, Bangladesh, Dhaka  1204</t>
  </si>
  <si>
    <t>302, Hazi Tower, Jurain, Gandaria New Rd, Dhaka, Bangladesh, Dhaka 1204</t>
  </si>
  <si>
    <t>Gandaria New Rd, Dhaka</t>
  </si>
  <si>
    <t>Plot 325 Lane 22 New DOHS</t>
  </si>
  <si>
    <t>Plot 325 Lane 22 NEW DOHS Mohakhali Dhaka 1206 Bangladesh</t>
  </si>
  <si>
    <t>26 North Mugda</t>
  </si>
  <si>
    <t>80-A Shahjalal Complex</t>
  </si>
  <si>
    <t>Malibagh Circle</t>
  </si>
  <si>
    <t>Shiddeswari Circular Road</t>
  </si>
  <si>
    <t>Islam Tower, Level-7, 464/H, Rampura, Dhaka-1219, Bangladesh</t>
  </si>
  <si>
    <t>Islam Tower, Level-7, 464/H, West Rampura, Dhaka-1219, Bangladesh.</t>
  </si>
  <si>
    <t>N.S Plaza, 1st Floor, Boro Mosjid More</t>
  </si>
  <si>
    <t>N.S Plaza, 1st Floor, Boro Mosjid More, Maijdee Noakhali 3800</t>
  </si>
  <si>
    <t>Italy Harun Super Market,</t>
  </si>
  <si>
    <t>Italy Harun Super Market,, Old College Road,, Maijdee Bazar, Maijdee Court Noakhali 3800</t>
  </si>
  <si>
    <t>Maijdee Bazar</t>
  </si>
  <si>
    <t>Old College Road,</t>
  </si>
  <si>
    <t>Allahar Dan, Holding-260, Ward-20,</t>
  </si>
  <si>
    <t>Allahar Dan, Holding-260, Ward-20,, Sultanabad, Ghoramara, Boalia,, Rajshahi</t>
  </si>
  <si>
    <t>Sultanabad, Ghoramara, Boalia,</t>
  </si>
  <si>
    <t>NovoCom Limited, H # 50 (5th Floor), Rd11, Block F, Banani, Dhaka, 1213</t>
  </si>
  <si>
    <t>NovoCom Limited, H#50 (5th Floor), Rd#11, Block F, Banani, Dhaka, 1213</t>
  </si>
  <si>
    <t>GA-30/G Progati Sharani</t>
  </si>
  <si>
    <t>GA-30/G Progati Sharani, Shahjadpur, Gulshan</t>
  </si>
  <si>
    <t>Novotel Limited</t>
  </si>
  <si>
    <t>Rahman</t>
  </si>
  <si>
    <t>Shahjadpur, Gulshan</t>
  </si>
  <si>
    <t>345/355 Nobab Sirajdullah Road, Chandanpura.</t>
  </si>
  <si>
    <t>345/355 Nobab Sirajdullah Road, Chandanpura., Chittagong. Chittagong</t>
  </si>
  <si>
    <t>71 Mohakhali</t>
  </si>
  <si>
    <t>71 Mohakhali (NITOL Center) Dhaka</t>
  </si>
  <si>
    <t>NITOL Center (12th Floor)</t>
  </si>
  <si>
    <t>House # 02, Road13, J &amp; Mansion (4th Floor), Dhanmondi R/A</t>
  </si>
  <si>
    <t>House#02, Road#13, J &amp; Mansion (4th Floor), Dhanmondi R/A, Dhaka Dhaka 1209</t>
  </si>
  <si>
    <t>Jahanara Cottage, 1st Floor, New Bus Stand, Main Road</t>
  </si>
  <si>
    <t>Jahanara Cottage, 1st Floor, New Bus Stand, Main Road, Maijdee Court Noakhali 3800</t>
  </si>
  <si>
    <t>2/4 Pallabi, Mirpur, Dhaka-1216, Bangladesh.</t>
  </si>
  <si>
    <t>2/4 Pallabi, Mirpur, Dhaka-1216, Bangladesh., Dhaka Dhaka 1216</t>
  </si>
  <si>
    <t>Taltola Bazar,P.O-Malkhanagar,P.S-Sirajdikhan</t>
  </si>
  <si>
    <t>Taltola Bazar,P.O-Malkhanagar,P.S-Sirajdikhan, Munshiganj  1543</t>
  </si>
  <si>
    <t>Taltola Bazar,P.O-Malkhanagar,P.S-Sirajdikhan, Munshiganj 1543</t>
  </si>
  <si>
    <t>46 Karwanbazar C/A</t>
  </si>
  <si>
    <t>Dhaka-1215</t>
  </si>
  <si>
    <t>HRC Bhaban</t>
  </si>
  <si>
    <t>HRC Bhaban, 46 Karwanbazar C/A, Dhaka-1215</t>
  </si>
  <si>
    <t>HRC Bhaban, 46 Karwanbazar C/A, Dhaka-1215, Dhaka Dhaka 1215</t>
  </si>
  <si>
    <t>132/A, Arambag, Motijheel,</t>
  </si>
  <si>
    <t>132/A, Arambag, Motijheel, Dhaka, Dhaka 1000</t>
  </si>
  <si>
    <t>132/A, Arambag, Motijhil, Dhaka, Dhaka  1000</t>
  </si>
  <si>
    <t>ICC Bhaban, Plot 15-18, Road 6, Block D, Pallabi, Mirpur 12.</t>
  </si>
  <si>
    <t>ICC Bhaban, Plot 15-18, Road 6, Block D, Pallabi, Mirpur 12., Dhaka Dhaka 1216</t>
  </si>
  <si>
    <t>ICC Bhaban, Plot 15-18, Road 6, Block D, Pallabi, Mirpur, Dhaka 1216</t>
  </si>
  <si>
    <t>115/23 Motijheel Circular Road</t>
  </si>
  <si>
    <t>S.A Bhaban (4th floor),</t>
  </si>
  <si>
    <t>S.A Bhaban (4th floor),, 115/23 Motijheel Circular Road, Dhaka-1000, Bangladesh, Dhaka Dhaka 1000</t>
  </si>
  <si>
    <t>DINAJPUR</t>
  </si>
  <si>
    <t>NIMNAGAR BUS STAND, SADAR</t>
  </si>
  <si>
    <t>Sador, Dinajpur-5200</t>
  </si>
  <si>
    <t>28/A-5, Toyanbe Circular Road, Motijheel, Dhaka</t>
  </si>
  <si>
    <t>28/A-5, Toyanbe Circular Road, Motijheel, Dhaka, Dhaka Dhaka 1000</t>
  </si>
  <si>
    <t>106/7, Din Nath Sen Road, Dhaka., Dhaka Dhaka 1204</t>
  </si>
  <si>
    <t>106/7, Din Nath Sen Road,Gandaria</t>
  </si>
  <si>
    <t>emdad@optimaxbd.net</t>
  </si>
  <si>
    <t>info@optimaxbd.net</t>
  </si>
  <si>
    <t>House-06, Road-28, Block-K,</t>
  </si>
  <si>
    <t>House-06, Road-28, Block-K, Banani</t>
  </si>
  <si>
    <t>House-6, Road-28,Block-K</t>
  </si>
  <si>
    <t>orangecommunicationctg@gmail.com</t>
  </si>
  <si>
    <t>220/1,Begum Rokya Sharoni,</t>
  </si>
  <si>
    <t>220/1,Begum Rokya Sharoni,, West Kafrul, Taltola,, Mirpur, Dhaka-1260, Dhaka City Dhaka 1260</t>
  </si>
  <si>
    <t>Mirpur, Dhaka-1260</t>
  </si>
  <si>
    <t>West Kafrul, Taltola,</t>
  </si>
  <si>
    <t>Pabna University of Science and Technology, Rajapur, Pabna Pabna 6600</t>
  </si>
  <si>
    <t>Rajapur, Pabna Sadar, Pabna-6600</t>
  </si>
  <si>
    <t>AL-Hamra-International 6th Floor,Zindabazar,Sylhet,3100</t>
  </si>
  <si>
    <t>AL-Hamra-International 6th Floor,Zindabazar,Sylhet,3100, Sylhet Sylhet 3100</t>
  </si>
  <si>
    <t>294 Benedict Ave Norwalk OH 44857</t>
  </si>
  <si>
    <t>House No.01, GF &amp; 1st floor, Road No. 13, Sector-01, Uttara</t>
  </si>
  <si>
    <t>House No.01, GF &amp; 1st floor, Road No. 13, Sector-01, Uttara, Dhaka DAC 1230</t>
  </si>
  <si>
    <t>Motaleb Tower (2nd Floor), Suite # A, 8/2 Paribag, Hatirpool, Dhaka 1000</t>
  </si>
  <si>
    <t>Motaleb Tower (2nd Floor), Suite#A, 8/2 Paribag, Hatirpool, Dhaka 1000</t>
  </si>
  <si>
    <t>GA 39 Shahajadpur Gulshan</t>
  </si>
  <si>
    <t>GA 39 Shahajadpur Gulshan, Dhaka, Dhaka  1212</t>
  </si>
  <si>
    <t>GA 39 Shahajadpur Gulshan, Dhaka, Dhaka 1212</t>
  </si>
  <si>
    <t>34 Kemal Ataturk Avenue, Awal Center,</t>
  </si>
  <si>
    <t>34 Kemal Ataturk Avenue, Awal Center, Level b _x0013_ 11, Banani C, Dhaka Dhaka 1213</t>
  </si>
  <si>
    <t>Level 11, Banani C</t>
  </si>
  <si>
    <t>Noor Plaza (Noor Medical Center), Ashugonj</t>
  </si>
  <si>
    <t>Paralekha Online,</t>
  </si>
  <si>
    <t>Paralekha Online,, Noor Plaza (Noor Medical Center), Ashugonj, Bangladesh, Ashugonj Brahmanbaria 340</t>
  </si>
  <si>
    <t>Dumki</t>
  </si>
  <si>
    <t>Dumki Patuakhali, Patuakhali Patuakhali 8602</t>
  </si>
  <si>
    <t>Patuakhali-8602</t>
  </si>
  <si>
    <t>Section # 2, Avenue 3, Plot 12, Haji Road, Mirpur</t>
  </si>
  <si>
    <t>Section # 2, Avenue 3, Plot 12, Haji Road, Mirpur, Dhaka Bangladesh 1216</t>
  </si>
  <si>
    <t>Section #2, Avenue #3, Plot #12, Haji Road, Mirpur, Dhaka Bangladesh 1216</t>
  </si>
  <si>
    <t>SN Centre, Plot 15-18, Road 6, Block D, Pallabi, Mirpur</t>
  </si>
  <si>
    <t>63/B (6th Floor)</t>
  </si>
  <si>
    <t>63/B(5th Floor), Malibagh Chowdhury Para, Dhaka-1219</t>
  </si>
  <si>
    <t>Dhaka -1212, Bangladesh.</t>
  </si>
  <si>
    <t>Malibagh Chowdhury Para</t>
  </si>
  <si>
    <t>X-Link Limited</t>
  </si>
  <si>
    <t>105/7, Monipuripara, Tejgaon</t>
  </si>
  <si>
    <t>105/7, Monipuripara, Tejgaon, Dhaka Dhaka 1215</t>
  </si>
  <si>
    <t>805 Jakir Hossain Road, Khulsi Chittagong-4002</t>
  </si>
  <si>
    <t>805 jakir hossain road,Khulsi,Chittagong</t>
  </si>
  <si>
    <t>805, Jakir Hossain Road, Khulsi, Chattagram-4202</t>
  </si>
  <si>
    <t>Israt Tower, Chowmuhoni,Chattagram</t>
  </si>
  <si>
    <t>2nd Flr Impetus Center 242/B Tejgaon Gulshan Link Rd Dhaka</t>
  </si>
  <si>
    <t>2nd Flr Impetus Center 242/B Tejgaon Gulshan Link Rd Dhaka, Dhaka</t>
  </si>
  <si>
    <t>Holding-117, Ward-06, Shanti More, Pushpolen</t>
  </si>
  <si>
    <t>Holding-117, Ward-06, Shanti More, Pushpolen, Chapainawabgonj Chapainawabgonj 6300</t>
  </si>
  <si>
    <t>House-19 (1st Floor), Road-19</t>
  </si>
  <si>
    <t>House-19 (1st Floor), Road-19, Nikunja-2, Khilkhet, Dhaka 1229</t>
  </si>
  <si>
    <t>Nikunja-2, Khilkhet</t>
  </si>
  <si>
    <t>DOHS, Mirpur</t>
  </si>
  <si>
    <t>House # 1140, Road 11, Avenue 8</t>
  </si>
  <si>
    <t>House # 1140, Road 11, Avenue 8, DOHS, Mirpur, Dhaka-1216, Bangladesh</t>
  </si>
  <si>
    <t>House# 1140, Road# 11, Avenue# 8, DOHS, Mirpur, Dhaka-1216, Bangladesh</t>
  </si>
  <si>
    <t>BESIDE ROBI CUSTOMER</t>
  </si>
  <si>
    <t>CARE .TEK PARA, COXS , BAZAR.( 4700), BANGLADESH.</t>
  </si>
  <si>
    <t>M.ALI PLAZA 1ST FLOOR,</t>
  </si>
  <si>
    <t>M.ALI PLAZA 1ST FLOOR,, BESIDE ROBI CUSTOMER, CARE .TEK PARA, COXS , BAZAR.( 4700), BANGLADESH., COX</t>
  </si>
  <si>
    <t>130/1 north goran</t>
  </si>
  <si>
    <t>130/1 north goran, Dhaka Khilgaon 1219</t>
  </si>
  <si>
    <t>358/A Modhubag, Noyatola, Ramna,</t>
  </si>
  <si>
    <t>358/A Modhubag, Noyatola, Ramna,, Dhaka Dhaka 1217</t>
  </si>
  <si>
    <t>House 34, Road 1, Block A , Bansree</t>
  </si>
  <si>
    <t>House 34, Road 1, Block A , Bansree, Dhaka Dhaka 1219</t>
  </si>
  <si>
    <t>107 C/O Arifur Rahman, G-Floor, Goribullah Shah R/A, Khulshi-1, Chittagong</t>
  </si>
  <si>
    <t>Kusumbag R/A, Khulshi</t>
  </si>
  <si>
    <t>Kusumbag R/A, Khulshi, Chittagong 4225</t>
  </si>
  <si>
    <t>Barua, SM Tofazzal hossain Road,Khilkhate, Dhaka 1229</t>
  </si>
  <si>
    <t>Barua, SM Tofazzal hossain Road,Khilkhate, Dhaka 1229, Dhaka Dhaka 1229</t>
  </si>
  <si>
    <t>House 18, Road 6, 2nd floor</t>
  </si>
  <si>
    <t>House 18, Road 6, 2nd floor, Gulshan 1, Dhaka Dhaka 1212</t>
  </si>
  <si>
    <t>Gardenview Road, Kallyanpur, Dhaka-1216</t>
  </si>
  <si>
    <t>Gardenview Road, Kallyanpur, Dhaka-1216, Dhaka Dhaka 1216</t>
  </si>
  <si>
    <t>130/39, dhakin dhorea pur, savar, dhaka, Bangladesh</t>
  </si>
  <si>
    <t>130/39, dhakin dhorea pur, savar, dhaka, Bangladesh, Dhaka savar 1343</t>
  </si>
  <si>
    <t>Charabag Madrasha Road, Ashulia.</t>
  </si>
  <si>
    <t>Charabag Madrasha Road, Ashulia., Savar Dhaka 1341</t>
  </si>
  <si>
    <t>Banani, Dhaka 1213</t>
  </si>
  <si>
    <t>House # 41, Road13/C, Banani</t>
  </si>
  <si>
    <t>House 32-E, Road 17/A</t>
  </si>
  <si>
    <t>1/A, Senpara Parbota, Shah ALi Plaza, Section-21, Mirpur Dhaka 1216</t>
  </si>
  <si>
    <t>2/6(9th floor Alba Tower),Pallabi,Dhaka-1216</t>
  </si>
  <si>
    <t>Cha-21/2, Uttar Badda, Dhaka-1212.</t>
  </si>
  <si>
    <t>Cha-21/2, Uttar Badda, Dhaka-1212., Dhaka Dhaka 1212</t>
  </si>
  <si>
    <t>abuse@primebank.com.bd</t>
  </si>
  <si>
    <t>network.support@primebank.com.bd</t>
  </si>
  <si>
    <t>65/2/2 Box Culvert Road, Purana Paltan, Dhaka - 1000</t>
  </si>
  <si>
    <t>DR Tower (1st Floor)</t>
  </si>
  <si>
    <t>Head Office, IT Infrastructure and Planning Division,</t>
  </si>
  <si>
    <t>Head Office, IT Infrastructure and Planning Division, 65/2/2 Box Culvert Road, Purana Paltan, Dhaka-1000</t>
  </si>
  <si>
    <t>Head Office, IT Infrastructure and Planning Division,, 119/120 Motijheel C/A,, Adamjee Court Annex B</t>
  </si>
  <si>
    <t>Old Sangsad Bhaban</t>
  </si>
  <si>
    <t>Prime Minister's Office</t>
  </si>
  <si>
    <t>Prime Minister's Office, Old Sangsad Bhaban, Tejgaon, Dhaka-1215, Bangladesh, Dhaka Dhaka 1215</t>
  </si>
  <si>
    <t>Tejgaon, Dhaka-1215, Bangladesh</t>
  </si>
  <si>
    <t>188 Kajolshah, Medical Road</t>
  </si>
  <si>
    <t>188 Kajolshah, Medical Road, Sylhet Sylhet 3100</t>
  </si>
  <si>
    <t>11/16 Iqbal Road , Mohammadpur.</t>
  </si>
  <si>
    <t>3/9 Asad Avrnue (9B) , Mohammadpur. Dhaka-1207. Bangladesh, Dhaka Dhaka 1207</t>
  </si>
  <si>
    <t>Mohammadpur. Dhaka-1207. Bangladesh, Dhaka Dhaka 1207</t>
  </si>
  <si>
    <t>Block # A, Kutub Ail, Fatullah</t>
  </si>
  <si>
    <t>House # 16/1, Road Post office road</t>
  </si>
  <si>
    <t>House # 16/1, Road Post office road, Block A, Kutub Ail, Fatullah, Narayanganj, Bangladesh., Naraya</t>
  </si>
  <si>
    <t>House# 16/1, Road# Post office road, Block# A, Kutub Ail, Fatullah, Narayanganj, Bangladesh., Naraya</t>
  </si>
  <si>
    <t>Narayanganj, Bangladesh.</t>
  </si>
  <si>
    <t>network@pubalibankbd.com</t>
  </si>
  <si>
    <t>Head Office, ICT Operation Division , 10th Floor , 26 Dilku</t>
  </si>
  <si>
    <t>Head Office, IT Division , 10th Floor ,  26 Dilkusha C/A, Dhaka Dhaka 1000</t>
  </si>
  <si>
    <t>Head Office, IT Division , 10th Floor , 26 Dilkusha C/A, Dhaka Dhaka 1000</t>
  </si>
  <si>
    <t>Daudnagar Bazar , Shaistaganj , Habiganj -3301</t>
  </si>
  <si>
    <t>Holding No : 286</t>
  </si>
  <si>
    <t>Holding No : 286, Daudnagar Bazar , Shaistaganj , Habiganj -3301, Habiganj Sylhet 3301</t>
  </si>
  <si>
    <t>55/1 Gono Koborsthan Road, Faidabaad,, Dhakkhinkhan, Dhaka DAC 1230</t>
  </si>
  <si>
    <t>55/1 Gono Koborsthan Road, Faidabad,</t>
  </si>
  <si>
    <t>Dakshinkhan</t>
  </si>
  <si>
    <t>31/V, Shilpacharya Zainul Abedin Sarak,</t>
  </si>
  <si>
    <t>31/V, Shilpacharya Zainul Abedin Sarak,, Shantinagar (1st floor), Dhaka Dhaka 1217</t>
  </si>
  <si>
    <t>Shantinagar (1st floor)</t>
  </si>
  <si>
    <t>KA-32, Khilkhet, Dhaka-1229</t>
  </si>
  <si>
    <t>KA-32, Khilkhet, Dhaka-1229, Dhaka Dhaka</t>
  </si>
  <si>
    <t>House-43 (6th Floor), Road-2/A , Dhanmondi, Dhaka-1209, Dhaka Dhanmondi 1209</t>
  </si>
  <si>
    <t>Khwaza Tower,9th Floor, 95 Mohakhali C/A</t>
  </si>
  <si>
    <t>ipnoc@radiantbd.com</t>
  </si>
  <si>
    <t>5th Floor, Bashathi Condominium</t>
  </si>
  <si>
    <t>Banani Commercial Area</t>
  </si>
  <si>
    <t>Banani, Dhaka - 1213, Bangladesh</t>
  </si>
  <si>
    <t>House # 15, Road 17</t>
  </si>
  <si>
    <t>House # 15, Road 17, Kemal Ataturk Avenue</t>
  </si>
  <si>
    <t>Suite # D:5 - 6</t>
  </si>
  <si>
    <t>noc@cube-iig.com</t>
  </si>
  <si>
    <t>House # 15 Road 17 Kemal Ataturk Avenue Banani Dhaka</t>
  </si>
  <si>
    <t>House# 15 Road# 17 Kemal Ataturk Avenue Banani Dhaka</t>
  </si>
  <si>
    <t>Banani, Dhaka - 1213, Bangladesh.</t>
  </si>
  <si>
    <t>House# 15, Road # 17, Kemal Ataturk Avenue,</t>
  </si>
  <si>
    <t>Suite # D: 5 - 6</t>
  </si>
  <si>
    <t>masudulislam@live.com</t>
  </si>
  <si>
    <t>Flat# A-3, House # 61, Road # 27, Gulshan, Dhaka-1212</t>
  </si>
  <si>
    <t>Suite # A-3, House 61, Road 27, Gulshan, Dhaka-1212, Bangladesh</t>
  </si>
  <si>
    <t>info@rafinsatellite.net</t>
  </si>
  <si>
    <t>sysadmin@rafinsatellite.net</t>
  </si>
  <si>
    <t>(Old Dhaka)</t>
  </si>
  <si>
    <t>20 B.K. Roy Lane</t>
  </si>
  <si>
    <t>B.K. Roy Lane(1), Mitford Road, Dhaka, Dhaka Bangladesh 1100</t>
  </si>
  <si>
    <t>6 no sujat nagar, pallabi, mirpur, Dhaka-1216.</t>
  </si>
  <si>
    <t>6 no sujat nagar, pallabi, mirpur, Dhaka-1216., Dhaka Dhaka 1216</t>
  </si>
  <si>
    <t>Khan Tower, Hospital Gate, C.O Office, Dupchanchia, Bogura</t>
  </si>
  <si>
    <t>Khan Tower, Hospital Gate, C.O Office, Dupchanchia, Bogura, Bogura Rajshahi 5880</t>
  </si>
  <si>
    <t>13 No, West Agargaon, Sher-E-Bangla Nagar,</t>
  </si>
  <si>
    <t>13 No, West Agargaon, Sher-E-Bangla Nagar,, Dhaka, Bangladesh, Phone: (880) 1672 788 843, Dhaka Dhak</t>
  </si>
  <si>
    <t>Phone: (880) 1672 788 843</t>
  </si>
  <si>
    <t>Bornali More</t>
  </si>
  <si>
    <t>Greter Road, Ward No: 10, House: 18,</t>
  </si>
  <si>
    <t>Moriom Ali Tower</t>
  </si>
  <si>
    <t>Moriom Ali Tower, Bornali More, Greter Road, Ward No: 10, House: 18,, Rajshahi Rajshahi 6000</t>
  </si>
  <si>
    <t>bimolendu@ruet.ac.bd</t>
  </si>
  <si>
    <t>registrar@ruet.ac.bd</t>
  </si>
  <si>
    <t>P.O.- Kazla, Rajshahi-6204</t>
  </si>
  <si>
    <t>P.O.- Kazla, Rajshahi-6204, Bangladesh., Rajshahi Rajshahi 6204</t>
  </si>
  <si>
    <t>407,Tejgaon Industrial Area</t>
  </si>
  <si>
    <t>Bijoy Sharani, Tejgaon</t>
  </si>
  <si>
    <t>Dhaka-1208</t>
  </si>
  <si>
    <t>Phoenix Tower (Level-8)</t>
  </si>
  <si>
    <t>Phoenix Tower (Level-8) ,407,Tejgaon Industrial Area,Dhaka-1208</t>
  </si>
  <si>
    <t>Rangs Bhabon, 117/A Old Airport Road, Level-5</t>
  </si>
  <si>
    <t>Ranks ITT Ltd.</t>
  </si>
  <si>
    <t>--</t>
  </si>
  <si>
    <t>Phoenix Tower (Level-8) , 407, Tejgaon Industrial Area , Dhaka-1208</t>
  </si>
  <si>
    <t>Phoenix Tower Level-8, 407 Tejgaon Industrial Area</t>
  </si>
  <si>
    <t>Rangs Bhabon 117/A Old Airport Road, Level-5</t>
  </si>
  <si>
    <t>House # G12, Block2, NewTown</t>
  </si>
  <si>
    <t>House # G12, Block2, NewTown, Dinajpur 5200</t>
  </si>
  <si>
    <t>101/B, (3rd floor) Khilgaon Chowdhurypara, Rampura,</t>
  </si>
  <si>
    <t>1419/12-A, Khilgaon, Dhaka, Bangladesh, Dhaka Dhaka 1219</t>
  </si>
  <si>
    <t>2, Khilgaon Taltola City super Market (1st floor), Khilgaon,</t>
  </si>
  <si>
    <t>49/3/A,East shah ali bag,Mirpur-1</t>
  </si>
  <si>
    <t>49/3/A,East shah ali bag,Mirpur-1, Dhaka  1216</t>
  </si>
  <si>
    <t>49/3/A,East shah ali bag,Mirpur-1, Dhaka 1216</t>
  </si>
  <si>
    <t>Cha-42, Uttar Badda,</t>
  </si>
  <si>
    <t>Gulshan, Dhaka Dhaka 1212</t>
  </si>
  <si>
    <t>Gulshan,Dhaka Dhaka 1212</t>
  </si>
  <si>
    <t>House: 202/B, Road-6, Mohammad Housing Ltd. MD.ur, Dhaka</t>
  </si>
  <si>
    <t>House: 202/B, Road-6, Mohammad Housing Ltd. MD.ur, Dhaka, Dhaka Dhaka 1207</t>
  </si>
  <si>
    <t>44/7 A &amp; 44/7 B West Panthapath, Kalabagan,</t>
  </si>
  <si>
    <t>Level 4 and Level 8</t>
  </si>
  <si>
    <t>Solid Point Karim Tower,</t>
  </si>
  <si>
    <t>Solid Point Karim Tower,, Level 4 and Level 8, 44/7 A &amp; 44/7 B West Panthapath, Kalabagan,, Dhaka Dh</t>
  </si>
  <si>
    <t>H # 79,R7,Nirala R/A</t>
  </si>
  <si>
    <t>H # 79,R7,Nirala R/A, Khulna Khulna 9100</t>
  </si>
  <si>
    <t>H#79,R#7,Nirala R/A, Khulna Khulna 9100</t>
  </si>
  <si>
    <t>13/F/1 Mirbagh Moghbazar,</t>
  </si>
  <si>
    <t>13/F/1 Mirbagh Moghbazar, Dhaka Dhaka 1217</t>
  </si>
  <si>
    <t>13/F/1 Mirbagh, Hatirjhil, Dhaka 1217</t>
  </si>
  <si>
    <t>Abid Complex, Bhatiary Sitakunda</t>
  </si>
  <si>
    <t>Abid Complex, Bhatiary Sitakunda, Chittagong Chittagong 4315</t>
  </si>
  <si>
    <t>Bhatiari</t>
  </si>
  <si>
    <t>Old BMA ROAD</t>
  </si>
  <si>
    <t>Sitakunda</t>
  </si>
  <si>
    <t>97/5/A, Jafrabad</t>
  </si>
  <si>
    <t>97/5/A, Jafrabad, Mohammadpur Dhaka 1207</t>
  </si>
  <si>
    <t>166, Central Basaboo</t>
  </si>
  <si>
    <t>166, Central Basaboo, Dhaka Bangladesh 1214</t>
  </si>
  <si>
    <t>398 Nayagaon, Kamrangir Char</t>
  </si>
  <si>
    <t>398 Nayagaon, Kamrangir Char, Dhaka Dhaka 1211</t>
  </si>
  <si>
    <t>463/64/65, arakan Road</t>
  </si>
  <si>
    <t>463/64/65, arakan Road, champa Market,Chandgaon, Chattogram, Bangladesh, Chittagong Chittagong 4212</t>
  </si>
  <si>
    <t>champa Market,Chandgaon</t>
  </si>
  <si>
    <t>Chattogram, Bangladesh</t>
  </si>
  <si>
    <t>12/1 Ram Krishna Mission Road</t>
  </si>
  <si>
    <t>Diganta Tower (7th Floor)</t>
  </si>
  <si>
    <t>Diganta Tower (7th Floor), 12/1 Ram Krishna Mission Road , Dhaka-1203, Bangladesh</t>
  </si>
  <si>
    <t>Chandora Chaurasta, Gazipur</t>
  </si>
  <si>
    <t>Masjid Markte (2nd Floor)</t>
  </si>
  <si>
    <t>Masjid Markte (2nd Floor), Chandora Chaurasta, Gazipur, Dhaka Gazipur 1704</t>
  </si>
  <si>
    <t>Ittefaq Bhaban 3rd Floor,1 R.K Mission Road,Dhaka 1222</t>
  </si>
  <si>
    <t>Ittefaq Bhaban 3rd Floor,1 R.K Mission Road,Dhaka 1222, Dhaka Dhaka 1222</t>
  </si>
  <si>
    <t>33, Kawran Bazer</t>
  </si>
  <si>
    <t>Diganta Tower(7th Floor),12/1, R.K. Mission Road, Motijheel, Dhaka-1203</t>
  </si>
  <si>
    <t>Tejghon, Dhaka-1215</t>
  </si>
  <si>
    <t>18, Jessore Road, Khulna-9100</t>
  </si>
  <si>
    <t>18, Jessore Road, Khulna-9100, Khulna Khulna 9100</t>
  </si>
  <si>
    <t xml:space="preserve">
</t>
  </si>
  <si>
    <t>250/4, Charpara Primary School Road,</t>
  </si>
  <si>
    <t>250/4, Charpara Primary School Road,, Mymensingh Sadar, Mymensingh Mymensingh</t>
  </si>
  <si>
    <t>Mymensingh Sadar</t>
  </si>
  <si>
    <t>House No. 1334, East Shewrapara, Kafrul, Dhaka. Bangladesh.</t>
  </si>
  <si>
    <t>House No. 1334, East Shewrapara, Kafrul, Dhaka. Bangladesh., Dhaka Dhaka 1216</t>
  </si>
  <si>
    <t>34, Dilkusha C/A</t>
  </si>
  <si>
    <t>Rupali Bhaban</t>
  </si>
  <si>
    <t>Rupali Bhaban, 34, Dilkusha C/A, Dhaka, Dhaka</t>
  </si>
  <si>
    <t>B J A Bhaban, 544 Jessore Road, Daulatpur</t>
  </si>
  <si>
    <t>B J A Bhaban, 544 Jessore Road, Daulatpur, Khulna Khulna 9202</t>
  </si>
  <si>
    <t>SA Online, House # 08, Road: 27, Block K, Banani.</t>
  </si>
  <si>
    <t>SA Online, House # 08, Road: 27, Block K, Banani., Dhaka 1212</t>
  </si>
  <si>
    <t>SA Online, House#08, Road: 27, Block# K, Banani., Dhaka  1212</t>
  </si>
  <si>
    <t>192/2, Natun Jurain, Alambag, Faridabad, Kadamtali, Dhaka.</t>
  </si>
  <si>
    <t>192/2, Natun Jurain, Alambag, Faridabad, Kadamtali, Dhaka., Dhaka Dhaka 1204</t>
  </si>
  <si>
    <t>1028, B.N.S Center (10 Floor), Sector # 07</t>
  </si>
  <si>
    <t>House # 2, Road # 7, Secotor # 3, Uttara, Dhaka</t>
  </si>
  <si>
    <t>Simplify IT 1028, B.N.S Center (10 Floor), Sector#07 Uttara Model Town</t>
  </si>
  <si>
    <t>Uttara Model Town</t>
  </si>
  <si>
    <t>Nahar Plaza, 37 Bir Uttam C.R. Dutta Road Hatirpool,</t>
  </si>
  <si>
    <t>Nahar Plaza, 37 Bir Uttam C.R. Dutta Road Hatirpool,, Dhaka Dhaka 1000</t>
  </si>
  <si>
    <t>Ta-98/c North Badda,</t>
  </si>
  <si>
    <t>Ta-98/c North Badda,, dhaka dhaka 1212</t>
  </si>
  <si>
    <t>Kathaltala Bazar, P.O: Saydabad, P.S: Sirajganj</t>
  </si>
  <si>
    <t>Kathaltala Bazar, P.O: Saydabad, P.S: Sirajganj, Sirajganj Sirajganj 6700</t>
  </si>
  <si>
    <t>Avijan 96, College Road, Auchpara</t>
  </si>
  <si>
    <t>Avijan 96, College Road, Auchpara, Tongi Gazipur 1711</t>
  </si>
  <si>
    <t>Kobarsthan Road,East Dandabor ,Ashulia.Savar,Dhaka.</t>
  </si>
  <si>
    <t>Kobarsthan Road,East Dandabor ,Ashulia.Savar,Dhaka., Ashulia Dhaka 1344</t>
  </si>
  <si>
    <t>House: British Bari,</t>
  </si>
  <si>
    <t>House: British Bari,, Road - Ramchondropur,, Rajfulbaria-1347, Savar, Dhaka Dhaka 1347</t>
  </si>
  <si>
    <t>Rajfulbaria-1347, Savar</t>
  </si>
  <si>
    <t>Road - Ramchondropur,</t>
  </si>
  <si>
    <t>Mamuni plaza, Nimtola, Sirajdikhan, Munshigonj., Munshigonj Dhaka 1540</t>
  </si>
  <si>
    <t>Shikarpur, Nimtola, Sirajdikhan, Munshigonj.</t>
  </si>
  <si>
    <t>17/D/2, Road 3</t>
  </si>
  <si>
    <t>19/2,primary school road,kallyanpur,mirpur,dhaka,1207</t>
  </si>
  <si>
    <t>House # 17/d/2,R3,kallayanpur,Dhaka-1207,, dhaka dhaka 1207</t>
  </si>
  <si>
    <t>House#17/d/2,R#3,kallayanpur,Dhaka-1207,, dhaka dhaka 1207</t>
  </si>
  <si>
    <t>Dhaka-1208, Bangladesh</t>
  </si>
  <si>
    <t>Rangs Babylonia, Level 6-9, 246 Bir Uttam Mir Shawkat Road</t>
  </si>
  <si>
    <t>Rangs Babylonia, Level 6-9, 246 Bir Uttam Mir Shawkat Road, Tejgoan I/A Tejgoan Dhaka-1208, Bangladesh</t>
  </si>
  <si>
    <t>Tejgoan I/A Tejgoan</t>
  </si>
  <si>
    <t>(Panthapath),Green Road, Dhaka-1205.</t>
  </si>
  <si>
    <t>152/3-B Firroz Tower(14th Floor),Uttam Kazi Nuruzzaman Road</t>
  </si>
  <si>
    <t>152/3-B,Firoz Tower(14th Floor)</t>
  </si>
  <si>
    <t>Dhaka-1205</t>
  </si>
  <si>
    <t>Dhaka-1207</t>
  </si>
  <si>
    <t>E-17 Agargaon, Sher-e-Bangla Nager</t>
  </si>
  <si>
    <t>Sustainable Development Networking Foundation (SDNF)</t>
  </si>
  <si>
    <t>Sustainable Development Networking Foundation(SDNF)</t>
  </si>
  <si>
    <t>Sustainable Development Networking Programme</t>
  </si>
  <si>
    <t>Uttam Kazi Nuruzzaman Road(panthapath),Green Road</t>
  </si>
  <si>
    <t>House-1/2, Block-Cha, Avenue-1, Section-2, Mirpur</t>
  </si>
  <si>
    <t>House-1/2, Block-Cha, Avenue-1, Section-2, Mirpur, Dhaka Dhaka 1216</t>
  </si>
  <si>
    <t>H-17(1st Floor), R-3, B-B, Banasree, Rampura</t>
  </si>
  <si>
    <t>House-17(1st Floor), Road-3, Block-B, Banasree, Rampura Dhaka-1219</t>
  </si>
  <si>
    <t>House-17(1st Floor), Road-3, Block-B, Banasree, Rampura Dhaka-1219 |</t>
  </si>
  <si>
    <t>141, Senpara Porbota, Mirpur-10,</t>
  </si>
  <si>
    <t>141, Senpara Porbota, Mirpur-10, Dhaka 1216, Dhaka Dhaka 1216</t>
  </si>
  <si>
    <t>104 Green Road, Farmgate, Dhaka</t>
  </si>
  <si>
    <t>165/D Tejkunipara, Tejgaon</t>
  </si>
  <si>
    <t>2012, East Donia, Maraznagar, Donia, Kadamtali, Dhaka-1236</t>
  </si>
  <si>
    <t>2012, East Donia, Maraznagar, Donia, Kadamtali, Dhaka-1236, Dhaka Dhaka 1236</t>
  </si>
  <si>
    <t>system.admin@sust.edu</t>
  </si>
  <si>
    <t>Computer and Information Center</t>
  </si>
  <si>
    <t>Computer and Information Center, Shahjalal University of Science and Technology, Kumargown, Akalia,</t>
  </si>
  <si>
    <t>Kumargown, Akalia, Sylhet-3114, Bangladesh,</t>
  </si>
  <si>
    <t>3Rd Floor , Plot No: 4, CWN(C) Gulshan Avenue,</t>
  </si>
  <si>
    <t>Dhaka-1212, Bangladesh.</t>
  </si>
  <si>
    <t>Shahjalal Islami Bank Tower ,IT Division ,Head Office ,</t>
  </si>
  <si>
    <t>Shahjalal Islami Bank Tower ,IT Division ,Head Office ,, 3Rd Floor , Plot No: 4, CWN(C) Gulshan Aven</t>
  </si>
  <si>
    <t>House No. 55, Road No. 4/A, Dhanmondi,</t>
  </si>
  <si>
    <t>House No. 55, Road No. 4/A, Dhanmondi, Dhaka, Dhaka Dhaka 1209</t>
  </si>
  <si>
    <t>85/1/A Purana Paltan Lane 4th fl</t>
  </si>
  <si>
    <t>85/1/A Purana Paltan Lane 4th fl, Paltan Dhaka 1000</t>
  </si>
  <si>
    <t>Sheetal villa, Kalibari, Thakurgaon, Bangladesh.</t>
  </si>
  <si>
    <t>Sheetal villa, Kalibari, Thakurgaon, Bangladesh., Thakurgaon Thakurgaon 5100</t>
  </si>
  <si>
    <t>Ta 23/8, Road-2, Amtoli, Mohakhali, Banani, Dhaka-1212</t>
  </si>
  <si>
    <t>Ta 23/8, Road-2, Amtoli, Mohakhali, Banani, Dhaka-1212, Dhaka Dhaka 1213</t>
  </si>
  <si>
    <t>KA-48,Shohid Abdul Aziz Road,Jagannathpur,Vatara,Dhaka-1229</t>
  </si>
  <si>
    <t>KA-48,Shohid Abdul Aziz Road,Jagannathpur,Vatara,Dhaka-1229, Dhaka Dhaka 1229</t>
  </si>
  <si>
    <t>506, Nahar Plaza, 26 Sonargaon Road,</t>
  </si>
  <si>
    <t>506, Nahar Plaza, 26 Sonargaon Road,, Hatirpool, Dhaka-1205, Dhaka Dhaka 1205</t>
  </si>
  <si>
    <t>Hatirpool, Dhaka-1205</t>
  </si>
  <si>
    <t>House-24, Road-18. Sector-3, Uttara</t>
  </si>
  <si>
    <t>House-24, Road-18. Sector-3, Uttara, Dhaka-1230, Dhaka Dhaka 1230</t>
  </si>
  <si>
    <t>Ananda Nagar, Badda</t>
  </si>
  <si>
    <t>Duronto Online</t>
  </si>
  <si>
    <t>Floor # Ground, House09, Road3/1, Ward01</t>
  </si>
  <si>
    <t>Level-5, House-6, Road-17A, Block-E, Banani, Dhaka-1212., Dhaka-1213.</t>
  </si>
  <si>
    <t>Shop # 9, Plot 12, 7/A Middle Badda,Badda, Dhaka-1212.</t>
  </si>
  <si>
    <t>50 Mohakhali C/A</t>
  </si>
  <si>
    <t>50 Mohakhali C/A, Dhaka Dhaka 1212</t>
  </si>
  <si>
    <t>Amir Ali Market, 1st Floor, Boro Archa, Police Station-Benapole Port Thana,  District-Jessore, Bangladesh.</t>
  </si>
  <si>
    <t>Amir Ali Market, P.S Benapole Port Thana, District-Jessore, Bangladesh</t>
  </si>
  <si>
    <t>Amir Ali Market, P.S Benapole, District-Jeesore, Bangladesh</t>
  </si>
  <si>
    <t>62,Abdur Rashid Road,</t>
  </si>
  <si>
    <t>62,Abdur Rashid Road,, Trishal Pourashava, Mymensingh Mymensingh 2220</t>
  </si>
  <si>
    <t>Trishal Pourashava</t>
  </si>
  <si>
    <t>Dilara Tower(lavel 7),Suite: 7G-H,Bir Uttam C.R Datta</t>
  </si>
  <si>
    <t>P.O-Jamirta,P.S-Singair,Dist-Manikganj-1822, Manikganj Manikganj 1822</t>
  </si>
  <si>
    <t>Shonargaon Road,Hatirpul,Dhaka-1205.</t>
  </si>
  <si>
    <t>10/9,Ranibazar,Ghoramara,Boalia,Rajshahi-6100,Bangladesh</t>
  </si>
  <si>
    <t>Ranibazar,Ghoramara,Boalia,Rajshahi 6100</t>
  </si>
  <si>
    <t>House # 14 (Ground Floor), Road # 09, Sector # 04, Uttara, Dhaka-1230</t>
  </si>
  <si>
    <t>House # 14 (Ground Floor), Road 09, Sector 04, Uttara, D</t>
  </si>
  <si>
    <t>House # 14 (Ground Floor), Road 09, Sector 04, Uttara, Dhaka-1230</t>
  </si>
  <si>
    <t>Vhander Market (8th Floor), Suite-1, 309 SK. Mujib Road</t>
  </si>
  <si>
    <t>Vhander Market (8th Floor), Suite-1, 309 SK. Mujib Road, Agrabad Chittagong 4100</t>
  </si>
  <si>
    <t>147/4, North Zatrabari, Zatrabari,, dhaka dhaka 1204</t>
  </si>
  <si>
    <t>38 Shahid Faruqe Road, Jatrabari</t>
  </si>
  <si>
    <t>floor), Gulshan-2, Dhaka-1212</t>
  </si>
  <si>
    <t>Plot-10, Taher Tower, Shop-309 (3rd</t>
  </si>
  <si>
    <t>Plot-10, Taher Tower, Shop-309 (3rd, floor), Gulshan-2, Dhaka-1212, Dhaka Dhaka 1212</t>
  </si>
  <si>
    <t>Hat Naogaon,</t>
  </si>
  <si>
    <t>Holding@2021, Kalitala Saban Factory,</t>
  </si>
  <si>
    <t>Holding@2021, Kalitala Saban Factory,, Hat Naogaon,, Naogaon-6500, Naogaon Rajshahi 6500</t>
  </si>
  <si>
    <t>Naogaon-6500</t>
  </si>
  <si>
    <t>House 15/C, Jahura Market, Road -08,Sector 14, Uttara</t>
  </si>
  <si>
    <t>House 15/C, Jahura Market, Road -08,Sector 14, Uttara, Dhaka, Dhaka Dhaka 1230</t>
  </si>
  <si>
    <t>taltola bazar, malkhanagar, shirajdikhan, munshigonj</t>
  </si>
  <si>
    <t>taltola bazar, malkhanagar, shirajdikhan, munshigonj, munshigonj munshigonj 1540</t>
  </si>
  <si>
    <t>Hossain Market Chowmuhani, Begumganj,</t>
  </si>
  <si>
    <t>Hossain Market Chowmuhani, Begumganj, Noakhali, Bangladesh, Chowmuhani Noakhali</t>
  </si>
  <si>
    <t>11 Floor, 45 Gulshan Avenue,</t>
  </si>
  <si>
    <t>82, Bir Uttam A K Khandakar Road, Mohakhali C/A, Dhaka-1212</t>
  </si>
  <si>
    <t>Navana Tower 11th Floor, Suite A 45, Gulshan Avenue, Gulshan 1 Dhaka - 1212, Bangladesh</t>
  </si>
  <si>
    <t>153/1 North Jatrabari, Dhaka</t>
  </si>
  <si>
    <t>153/1 North Jatrabari, Dhaka, Dhaka Dhaka 1204</t>
  </si>
  <si>
    <t>House: 56C (2nd Floor), Road: 132, Gulshan-1,</t>
  </si>
  <si>
    <t>SM Communication Limited, House: 56C (2nd Floor), Road: 132, Gulshan-1,, Dhaka-1212, Bangladesh., Dh</t>
  </si>
  <si>
    <t>25/1 Hazi Manuddin Road, NS RD,Dhaka-1100</t>
  </si>
  <si>
    <t>Solaiman Pelace, Khotiberhat, Panchlish</t>
  </si>
  <si>
    <t>Solaiman Pelace, Khotiberhat, Panchlish, Chittagong Chittagong</t>
  </si>
  <si>
    <t>09, Andokalyan Market</t>
  </si>
  <si>
    <t>09, Andokalyan Market, Islampur, Sylhet, Bangladesh, Sylhet Sylhet 3100</t>
  </si>
  <si>
    <t>Islampur, Sylhet, Bangladesh</t>
  </si>
  <si>
    <t>90/1 Motijheel C/A</t>
  </si>
  <si>
    <t>City Center (Level # 19),</t>
  </si>
  <si>
    <t>City Center (Level # 19),, 90/1 Motijheel C/A, Dhaka Dhaka 1000</t>
  </si>
  <si>
    <t>93 B New Eskaton Road</t>
  </si>
  <si>
    <t>93 B New Eskaton Road, Dhaka  1000</t>
  </si>
  <si>
    <t>93 B New Eskaton Road, Dhaka 1000</t>
  </si>
  <si>
    <t>50/A Polashi, Nasrin Garden(1st fl), Kazi Elias, Zindabazar, Sylhet Sylhet 3100</t>
  </si>
  <si>
    <t>East Zindabazar</t>
  </si>
  <si>
    <t>Khoyrun Plaza, 3rd Floor</t>
  </si>
  <si>
    <t>Dhaka-1000. Bangladesh.</t>
  </si>
  <si>
    <t>Suit # 605, 154 Motijheel C/A</t>
  </si>
  <si>
    <t>Suit # 605, 154 Motijheel C/A, Dhaka-1000. Bangladesh., dhaka Bangladesh 1000</t>
  </si>
  <si>
    <t>35-42,44 Motijheel Commercial Area</t>
  </si>
  <si>
    <t>35-42,44 Motijheel Commercial Area, Dhaka Dhaka 1000</t>
  </si>
  <si>
    <t>147/I, Green Road,</t>
  </si>
  <si>
    <t>Sonargaon University (SU)</t>
  </si>
  <si>
    <t>Sonargaon University (SU), 147/I, Green Road,, Tejgaon, , Dhaka-1215, Dhaka Dhaka 1215</t>
  </si>
  <si>
    <t>Tejgaon, , Dhaka-1215</t>
  </si>
  <si>
    <t>Facilities Tower (7th Floor), Kha-199/2, Maddhya Badda,</t>
  </si>
  <si>
    <t>Facilities Tower (7th Floor), Kha-199/2, Maddhya Badda,, Dhaka Dhaka 1212</t>
  </si>
  <si>
    <t>Hafizer plaza Dhunot mor, Sherpur, Bogura-5840</t>
  </si>
  <si>
    <t>Hafizer plaza Dhunot mor, Sherpur, Bogura-5840, Sherpur Bogura 5840</t>
  </si>
  <si>
    <t>52-53 Dilkusha C/A, (Lavel # 2,3,4 and 16), Dhaka.</t>
  </si>
  <si>
    <t>Dhaka : 1000, bangladesh</t>
  </si>
  <si>
    <t>Eunoos Trade Center</t>
  </si>
  <si>
    <t>Eunoos Trade Center, 52-53 Dilkusha C/A, (Lavel # 2,3,4 and 16), Dhaka., Dhaka : 1000, bangladesh, Dh</t>
  </si>
  <si>
    <t>Eunoos Trade Center, 52-53 Dilkusha C/A, (Lavel #2,3,4 and 16), Dhaka., Dhaka : 1000, bangladesh, Dh</t>
  </si>
  <si>
    <t>87, BNS Center , Uttara, Dhaka 1213</t>
  </si>
  <si>
    <t>87,BNS Center,5th Floor,</t>
  </si>
  <si>
    <t>Uttra,Dhaka-1230</t>
  </si>
  <si>
    <t>Dhaka Square (4th &amp; 5th Floor),</t>
  </si>
  <si>
    <t>Dhaka Square (4th &amp; 5th Floor),, Plot 1, Road 13, Sector 1,, Uttara Model Town, Dhaka Dhaka 1230</t>
  </si>
  <si>
    <t>Plot 1, Road 13, Sector 1,</t>
  </si>
  <si>
    <t>Space Walker 96,Hathazari Road Muradpur   Chittagong,4203, Chittagong Chittagong 4203</t>
  </si>
  <si>
    <t>Space Walker 96,Hathazari Road Muradpur Chittagong,4203</t>
  </si>
  <si>
    <t>Space Walker 96,Hathazari Road Muradpur Chittagong,4203, Chittagong Chittagong 4203</t>
  </si>
  <si>
    <t>Eskaton Garden Road</t>
  </si>
  <si>
    <t>Level - M, 37/3/A,</t>
  </si>
  <si>
    <t>Red Crescent Borak Tower,, Level - M, 37/3/A,, Eskaton Garden Road, Dhaka  1000</t>
  </si>
  <si>
    <t>Red Crescent Borak Tower,, Level - M, 37/3/A,, Eskaton Garden Road, Dhaka 1000</t>
  </si>
  <si>
    <t>Spark Net</t>
  </si>
  <si>
    <t>474 Kazipara, Mirpur</t>
  </si>
  <si>
    <t>474 Kazipara, Mirpur, Dhaka-1216, Dhaka Dhaka 1216</t>
  </si>
  <si>
    <t>fahim@sparkonlinebd.com</t>
  </si>
  <si>
    <t>1/4/1, Samsuddin Molla Sarak, East-Khabashpur, Kotowali</t>
  </si>
  <si>
    <t>1/4/1, Samsuddin Molla Sarak, East-Khabashpur, Kotowali, Faridpur Faridpur 7800</t>
  </si>
  <si>
    <t>House # 9</t>
  </si>
  <si>
    <t>House # 9, Road # 13,Sector # 3, Uttara Model Town, Dhaka-1230,, Dhaka</t>
  </si>
  <si>
    <t>House # 9, Road 13,Sector 3, Uttara Model Town, Dhaka-1230,, Dhaka</t>
  </si>
  <si>
    <t>Road # 13,Sector 3</t>
  </si>
  <si>
    <t>Uttara Model Town, Dhaka-1230,</t>
  </si>
  <si>
    <t>Special Security Force, SSF</t>
  </si>
  <si>
    <t>Special Security Force, SSF, Prime Minister's Office, Tejgaon, Dhaka, Dhaka  1215</t>
  </si>
  <si>
    <t>Special Security Force, SSF, Prime Minister's Office, Tejgaon, Dhaka, Dhaka 1215</t>
  </si>
  <si>
    <t>75 Arjatpara, Tejgaon, Dhaka-1215, Bangladesh.</t>
  </si>
  <si>
    <t>75 Arjatpara, Tejgaon, Dhaka-1215, Bangladesh., Dhaka Dhaka 1215</t>
  </si>
  <si>
    <t>Karamotia Mosjid Moor</t>
  </si>
  <si>
    <t>Karamotia Mosjid Moor, Munshipara, Word no-18,, Rangpur Rangpur 5400</t>
  </si>
  <si>
    <t>Munshipara</t>
  </si>
  <si>
    <t>Word no-18,</t>
  </si>
  <si>
    <t>Ashulia Bazar Bus Stand, Ashulia, Savar, Dhaka.</t>
  </si>
  <si>
    <t>Ashulia Bazar Bus Stand, Ashulia, Savar, Dhaka., Savar Dhaka 1341</t>
  </si>
  <si>
    <t>Jatrabari</t>
  </si>
  <si>
    <t>Nayanagor</t>
  </si>
  <si>
    <t>Near Al Falah Mosque</t>
  </si>
  <si>
    <t>House no: 77, West Agargoan, Mohammadpur</t>
  </si>
  <si>
    <t>House no: 77, West Agargoan, Mohammadpur, Dhaka Dhaka 1207</t>
  </si>
  <si>
    <t>83/3 Gagan Babu Road, Khulna Khulna 9100</t>
  </si>
  <si>
    <t>83/3 Gagan Babu Road,Khulna-9100</t>
  </si>
  <si>
    <t>7 No. Nabab Sirajjuddoula Road, Kotowali</t>
  </si>
  <si>
    <t>7 No. Nabab Sirajjuddoula Road, Kotowali, Chittagong Chittagong 4000</t>
  </si>
  <si>
    <t>48 Mohakhali C/A</t>
  </si>
  <si>
    <t>Square Centre</t>
  </si>
  <si>
    <t>Square Centre, 48 Mohakhali C/A,</t>
  </si>
  <si>
    <t>colin@squaregroup.com</t>
  </si>
  <si>
    <t>Sharkar Supermarket, Gouripur Bazar, Daudkandi, Comilla</t>
  </si>
  <si>
    <t>Sharkar Supermarket, Gouripur Bazar, Daudkandi, Comilla, Comilla CTG 3517</t>
  </si>
  <si>
    <t>Bikrampur Mansion</t>
  </si>
  <si>
    <t>Konapara Main Road,, Jatrabari, Dhaka: 1362,, Bangladesh</t>
  </si>
  <si>
    <t>Sreejoin Online.Com, Bikrampur Mansion, Konapara Main Road,, Jatrabari, Dhaka: 1362,, Bangladesh, Dh</t>
  </si>
  <si>
    <t>Sreejon Online.Com, Bikrampur Mansion, Konapara Main Road,, Jatrabari, Dhaka: 1362,, Bangladesh, Dh</t>
  </si>
  <si>
    <t>37/3, Azimpur Road, Azipur Tower (Ground Floor), Lalbagh</t>
  </si>
  <si>
    <t>37/3, Azimpur Road, Azipur Tower (Ground Floor), Lalbagh, Dhaka Dhaka 1205</t>
  </si>
  <si>
    <t>Office: 36, level: 4, Bagdad Shopping complex, Mirpur-1</t>
  </si>
  <si>
    <t>Office: 36, level: 4, Bagdad Shopping complex, Mirpur-1, Dhaka NA 1216</t>
  </si>
  <si>
    <t>69, Mohakhali C/A</t>
  </si>
  <si>
    <t>Civil Engineers Bhaban</t>
  </si>
  <si>
    <t>Civil Engineers Bhaban, 69, Mohakhali C/A, Dhaka 1212, Bangladesh,, Dhaka  1212</t>
  </si>
  <si>
    <t>Civil Engineers Bhaban, 69, Mohakhali C/A, Dhaka 1212, Bangladesh,, Dhaka 1212</t>
  </si>
  <si>
    <t>Sharkar Super Market (1st floor), Gouripur Bazar, Daudkandi</t>
  </si>
  <si>
    <t>Sharkar Super Market (1st floor), Gouripur Bazar, Daudkandi, Comilla CTG 3517</t>
  </si>
  <si>
    <t>Hazi mention,Rajfulbaria,Savar,Dhaka-1347</t>
  </si>
  <si>
    <t>Hazi mention,Rajfulbaria,Savar,Dhaka-1347, Dhaka Dhaka 1347</t>
  </si>
  <si>
    <t>House # 127, Lane # 5, New D.O.H.S Mohakhali., Dhaka Dhaka</t>
  </si>
  <si>
    <t>House # 127, Lane 5, New D.O.H.S Mohakhali.</t>
  </si>
  <si>
    <t>House # 127, Lane 5, New D.O.H.S Mohakhali., Dhaka Dhaka</t>
  </si>
  <si>
    <t>186 Tejgaon Industrial Area,</t>
  </si>
  <si>
    <t>Dhaka ? 1208 , Bangladesh</t>
  </si>
  <si>
    <t>Shanta Western Tower, Level ? 13,</t>
  </si>
  <si>
    <t>Shanta Western Tower, Level b _x0013_ 13,, 186 Tejgaon Industrial Area,, Dhaka b _x0013_ 1208 , Bangladesh, Dhak</t>
  </si>
  <si>
    <t>52/1, Hasan Holding, New Eskatan Road,</t>
  </si>
  <si>
    <t>52/1, Hasan Holding, New Eskatan Road,, Banglamotor, Dhaka, Dhaka Dhaka 1000</t>
  </si>
  <si>
    <t>Banglamotor, Dhaka</t>
  </si>
  <si>
    <t>Road 2B, House 20, Baridhara J-Block</t>
  </si>
  <si>
    <t>Road 2B, House 20, Baridhara J-Block, Dhaka Dhaka 1212</t>
  </si>
  <si>
    <t>1184 jonota sorok,nurarchala west,Vatara,Gulshan</t>
  </si>
  <si>
    <t>1184 jonota sorok,nurarchala west,Vatara,Gulshan, Dhaka Dhaka 1212</t>
  </si>
  <si>
    <t>18, Kawran Bazar (4th Floor)</t>
  </si>
  <si>
    <t>Summit Center, 18 Karwan Bazar</t>
  </si>
  <si>
    <t>Summit Center, 18 Karwan Bazar (3rd floor), Dhaka-1215, Dhaka  1215</t>
  </si>
  <si>
    <t>support.iig@summitcommunications.net</t>
  </si>
  <si>
    <t>support.itc@summitcommunications.net</t>
  </si>
  <si>
    <t>Summit Center, 18 Karwan Bazar (3rd floor),</t>
  </si>
  <si>
    <t>Summit Center, 18 Karwan Bazar (3rd floor), Dhaka-1215, Dhaka 1215</t>
  </si>
  <si>
    <t>60 East Tejturi Bazar (2nd Floor), Tejgaon</t>
  </si>
  <si>
    <t>60 East Tejturi Bazar (2nd Floor), Tejgaon, Dhaka-1215,</t>
  </si>
  <si>
    <t>60 East Tejturi Bazar (2nd Floor), Tejgaon, Dhaka-1215, Dhaka Dhaka 1215</t>
  </si>
  <si>
    <t>496, East jurain rail gate, KADAMTOLI,</t>
  </si>
  <si>
    <t>496, East jurain rail gate, KADAMTOLI, DHAKA-1204., Dhaka Dhaka 1204</t>
  </si>
  <si>
    <t>34/1-A, Shaheed Nazrul Islam Road</t>
  </si>
  <si>
    <t>34/1-A,Flat-7/C,5th Floor,Shahid Nazrul Islam Road, Dhaka Dhaka 1214</t>
  </si>
  <si>
    <t>Hatkhola, Flat-7C, 5th Floor,</t>
  </si>
  <si>
    <t>25, SEGUN BAGICHA, RAMNA</t>
  </si>
  <si>
    <t>DHAKA -1000.</t>
  </si>
  <si>
    <t>UCEP CHEYNE TOWER (3rd Floor)</t>
  </si>
  <si>
    <t>UCEP CHEYNE TOWER (3rd Floor), 25, SEGUN BAGICHA, RAMNA, DHAKA -1000., DHAKA DHAKA 1000</t>
  </si>
  <si>
    <t>Mograpara Bazar, Baranagar</t>
  </si>
  <si>
    <t>Mograpara Bazar, Baranagar, Sonargaon Narayanganj 1441</t>
  </si>
  <si>
    <t>1 No Ali Bipponi (3rd Floor), Laldhigirpar</t>
  </si>
  <si>
    <t>1 No Ali Bipponi (3rd Floor), Laldhigirpar, Sylhet Sylhet 3100</t>
  </si>
  <si>
    <t>Taj Villa, 1019 Uddipon, Mirabazar</t>
  </si>
  <si>
    <t>Taj Villa, 1019 Uddipon, Mirabazar, Sylhet Sylhet 3100</t>
  </si>
  <si>
    <t>3 K.D.A Avenue, Khulna 9100</t>
  </si>
  <si>
    <t>3 K.D.A Avenue,Khulna 9100</t>
  </si>
  <si>
    <t>349/1,Khanjahan Ali Road,Khulna</t>
  </si>
  <si>
    <t>Ghurni 06, Amborkhana, Airport Road</t>
  </si>
  <si>
    <t>Ghurni 06, Amborkhana, Airport Road, Sylhet Sylhet 3100</t>
  </si>
  <si>
    <t>Ghurni 06, Amborkhana,Sylhet  3100</t>
  </si>
  <si>
    <t>12 Kawran Bazar, Dhaka-1215</t>
  </si>
  <si>
    <t>BDBL Bhaban (Level-3)</t>
  </si>
  <si>
    <t>BDBL Bhaban (Level-3), 12 Kawran Bazar, Dhaka-1215, Dhaka Kawran Bazar 1215</t>
  </si>
  <si>
    <t>72/6, East Raja Bazar, Panthapath</t>
  </si>
  <si>
    <t>72/6, East Raja Bazar, Panthapath, Dhaka  1215</t>
  </si>
  <si>
    <t>72/6, East Raja Bazar, Panthapath, Dhaka 1215</t>
  </si>
  <si>
    <t>Shop # 4, Bhuiyan Super Market, Momenbag, Paradogar,Jatrabari</t>
  </si>
  <si>
    <t>Shop # 4, Bhuiyan Super Market, Momenbag, Paradogar,Jatrabari, Dhaka Dhaka 1362</t>
  </si>
  <si>
    <t>Shop#4, Bhuiyan Super Market, Momenbag, Paradogar,Jatrabari, Dhaka Dhaka 1362</t>
  </si>
  <si>
    <t>Jalan Jelatek, Seri Maya Condo</t>
  </si>
  <si>
    <t>M-11-04 Jelatek 1</t>
  </si>
  <si>
    <t>M-11-04 Jelatek 1 Jalan Jelatek, Seri Maya Condo</t>
  </si>
  <si>
    <t>4 Chamelibagh</t>
  </si>
  <si>
    <t>4 Chamelibagh, Shantinagar, Dhaka-1217., Bangladesh., Dhaka Dhaka 1217</t>
  </si>
  <si>
    <t>Shantinagar, Dhaka-1217.</t>
  </si>
  <si>
    <t>Gulshan.,</t>
  </si>
  <si>
    <t>Highway Homes- 2nd Floor,</t>
  </si>
  <si>
    <t>Highway Homes- 2nd Floor,, KA-32/6 Shahjadpur, Pragoti Sharoni,, Gulshan.,, Dhaka</t>
  </si>
  <si>
    <t>KA-32/6 Shahjadpur, Pragoti Sharoni,</t>
  </si>
  <si>
    <t>609,Jess Tower(5th floor),M.K.Road,Jessore-7400, bangladesh.</t>
  </si>
  <si>
    <t>609,Jess Tower(5th floor),M.K.Road,Jessore-7400, bangladesh., Jessore Jessore 7400</t>
  </si>
  <si>
    <t>T-Network</t>
  </si>
  <si>
    <t>info@triangle.com.bvd</t>
  </si>
  <si>
    <t>Wakil Tower (7th Floor), Ta-131 Badda Link Road, Gulshan-1,</t>
  </si>
  <si>
    <t>Wakil Tower (7th Floor), Ta-131 Badda Link Road, Gulshan-1, Dhaka  1212</t>
  </si>
  <si>
    <t>Wakil Tower (7th Floor), Ta-131 Badda Link Road, Gulshan-1, Dhaka 1212</t>
  </si>
  <si>
    <t>Plot 4&amp;6, Nikunja(Uttara), Khilkhet, Dhaka</t>
  </si>
  <si>
    <t>Rajuk Trade Center, 4th floor,</t>
  </si>
  <si>
    <t>Rajuk Trade Center, 4th floor,, Plot 4&amp;6, Nikunja(Uttara), Khilkhet, Dhaka, Dhaka Dhaka 1229</t>
  </si>
  <si>
    <t>1/5, Mizan Tower, Kallyanpur, Mirpur</t>
  </si>
  <si>
    <t>1/5, Mizan Tower, Kallyanpur, Mirpur, Dhaka Dhaka 1216</t>
  </si>
  <si>
    <t>Taltola, Khilgaon</t>
  </si>
  <si>
    <t>Taltola, Khilgaon, Dhaka Dhaka 1219</t>
  </si>
  <si>
    <t>A-33 vatpara,savar,dhaka</t>
  </si>
  <si>
    <t>A-33 vatpara,savar,dhaka, Dhaka Dhaka 1343</t>
  </si>
  <si>
    <t>3, Purana Paltan</t>
  </si>
  <si>
    <t>3, Purana Paltan, dhaka dhaka 1000</t>
  </si>
  <si>
    <t>F-160/5, Mohakhali, TB Gate, Gulshan, Dhaka-1212, Bangladesh</t>
  </si>
  <si>
    <t>F-160/5, Mohakhali, TB Gate, Gulshan, Dhaka-1212, Bangladesh, Dhaka Dhaka 1212</t>
  </si>
  <si>
    <t>House # 468, Road31, New DOHS, Mohakhali</t>
  </si>
  <si>
    <t>House # 468, Road31, New DOHS, Mohakhali, Dhaka Dhaka 1206</t>
  </si>
  <si>
    <t>House#468, Road#31, New DOHS, Mohakhali, Dhaka Dhaka 1206</t>
  </si>
  <si>
    <t>Banani C/A, Dhaka-1213,</t>
  </si>
  <si>
    <t>Basati Horizon Suit # 16/b,</t>
  </si>
  <si>
    <t>Basati Horizon Suit # 16/b,, Plot # 21, Road # 17,, Banani C/A, Dhaka-1213,, Dhaka Dhaka 1213</t>
  </si>
  <si>
    <t>Plot # 21, Road 17,</t>
  </si>
  <si>
    <t>Holding # 3/A, 5/A, 7/A, Road # 17, Gulshan-1, Dhaka-1212</t>
  </si>
  <si>
    <t>Holding # 3/A, 5/A, 7/A, Road 17, Gulshan-1, Dhaka-1212</t>
  </si>
  <si>
    <t>abuse@telnet.com.bd</t>
  </si>
  <si>
    <t>hostmaster@telnet.com.bd</t>
  </si>
  <si>
    <t>info@telnet.com.bd</t>
  </si>
  <si>
    <t>moin@telnet.com.bd</t>
  </si>
  <si>
    <t>Dhaka - 1209, Bangladesh</t>
  </si>
  <si>
    <t>Dhanmondi 1209, Dhaka, Bangladesh</t>
  </si>
  <si>
    <t>Genetic Plaza, House # 404 (2nd floor), Road 27 (Old)</t>
  </si>
  <si>
    <t>House # 39 (9th Floor), Sonargaon Janapath Road</t>
  </si>
  <si>
    <t>House # 4 Level - 2, Road # 16 [Old #27]</t>
  </si>
  <si>
    <t>House 4 (2nd Floor), Road 16 (Old 27)</t>
  </si>
  <si>
    <t>Sector # 7, Uttara</t>
  </si>
  <si>
    <t>Shek Kamal Shorini, Dhanmondi</t>
  </si>
  <si>
    <t>Telnet Communication Limited</t>
  </si>
  <si>
    <t>Telnet Communication Limited (TCL)</t>
  </si>
  <si>
    <t>abuse.ict@bb.org.bd</t>
  </si>
  <si>
    <t>cme.ictimmd@bb.org.bd</t>
  </si>
  <si>
    <t>Bangladesh Bank, Head office,</t>
  </si>
  <si>
    <t>Bangladesh Bank, Head office,, Motijheel, Dhaka-1000, Bangladesh., Dhaka Dhaka 1000</t>
  </si>
  <si>
    <t>Motijheel, Dhaka-1000, Bangladesh.</t>
  </si>
  <si>
    <t>10 Dilkusha C/A</t>
  </si>
  <si>
    <t>Jibon Bima Tower (3rd Floor)</t>
  </si>
  <si>
    <t>Jibon Bima Tower (4th Floor), 10 Dilkusha C/A, Dhaka-1000.</t>
  </si>
  <si>
    <t>5/2 Sobhanbag</t>
  </si>
  <si>
    <t>5/2 Sobhanbag, Dhaka Dhanmondi 1207</t>
  </si>
  <si>
    <t>57/1 North Mugda Zhilpar, Dhaka-1214</t>
  </si>
  <si>
    <t>57/1 North Mugda Zhilpar, Dhaka-1214, Dhaka Dhaka 1214</t>
  </si>
  <si>
    <t>House-46, Road-1, Block-A,</t>
  </si>
  <si>
    <t>House-46, Road-1, Block-A,, Mohanagor Project,, Rampura, Hatirjeel., Dhaka Dhaka 1219</t>
  </si>
  <si>
    <t>Mohanagor Project,</t>
  </si>
  <si>
    <t>Rampura, Hatirjeel.</t>
  </si>
  <si>
    <t>561, East Kazipara,(Ground Floor) Kafrul</t>
  </si>
  <si>
    <t>561, East Kazipara,(Ground Floor) Kafrul, Dhaka - 1216, Dhaka Kafrul 1216</t>
  </si>
  <si>
    <t>1189/1/A, East Jurain. Faridabad</t>
  </si>
  <si>
    <t>1189/1/A, East Jurain. Faridabad, Kadamtoli, Dhaka-1204, Dhaka Dhaka 1204</t>
  </si>
  <si>
    <t>Kadamtoli, Dhaka-1204</t>
  </si>
  <si>
    <t>367, 1st Floor, Kazi Para Kafrul,</t>
  </si>
  <si>
    <t>367, 1st Floor, Kazi Para Kafrul,, Dhaka 1216., , Bangladesh, The Sky Traders Pvt LTD 367/Kazipara,</t>
  </si>
  <si>
    <t>Section # 6,Block A,Lane 2 , House 35 (GF),</t>
  </si>
  <si>
    <t>Section # 6,Block A,Lane 2 , House 35 (GF),, Dhaka 1216</t>
  </si>
  <si>
    <t>Section #6,Block# A,Lane #2 , House #35 (GF),, Dhaka  1216</t>
  </si>
  <si>
    <t>Jalil Complex 2nd Floor, Zirabo</t>
  </si>
  <si>
    <t>Jalil Complex 2nd Floor,Zirabo, Dhaka Ashulia 1341</t>
  </si>
  <si>
    <t>156 South  Kamalapur, Dhaka Dhaka 1217</t>
  </si>
  <si>
    <t>156 South Kamalapur</t>
  </si>
  <si>
    <t>156 South Kamalapur, Dhaka Dhaka 1217</t>
  </si>
  <si>
    <t>121/1/A South Kamalapur, P.S: Motijheel. Dist: Dhaka - 1217, Dhaka</t>
  </si>
  <si>
    <t>14/2,Shahid Murad Sarak, Tikatuli, Dhaka</t>
  </si>
  <si>
    <t>28/1/C Toyenbee Circular Road, 11th floor.</t>
  </si>
  <si>
    <t>halimguru@gmail.com</t>
  </si>
  <si>
    <t>20/21. North Kamalapur, Dhaka, Bangladesh</t>
  </si>
  <si>
    <t>rdnetwork1@gmail.com</t>
  </si>
  <si>
    <t>27/28, SHUBHASH BOSE AVENUE, LAXMIBAZAR, DHAKA</t>
  </si>
  <si>
    <t>27/28, SHUBHASH BOSE AVENUE, LAXMIBAZAR, DHAKA.</t>
  </si>
  <si>
    <t>28/1/C Toyenbee Circular Road, 11th floor., Dhaka 1000</t>
  </si>
  <si>
    <t>Feni Road, Dagonbhuiyan, Feni</t>
  </si>
  <si>
    <t>Feni Road, Dagonbhuiyan, Feni, Feni Feni 3920</t>
  </si>
  <si>
    <t>rca@telebangla.com.bd</t>
  </si>
  <si>
    <t>House # 231 (1st floor), Road 12, Block B, Section 12</t>
  </si>
  <si>
    <t>Pallabi, Mirpur, Dhaka - 1216, Bangladesh</t>
  </si>
  <si>
    <t>H-12, 11th Floor, Razzak Plaza</t>
  </si>
  <si>
    <t>H-12, 11th Floor, Razzak Plaza, Ramna, Dhaka, Dhaka 1217</t>
  </si>
  <si>
    <t>Ramna, Dhaka</t>
  </si>
  <si>
    <t>Holding No-1162, Hospital Raod, Maijdee,Sadar</t>
  </si>
  <si>
    <t>Holding No-1162, Hospital Raod, Maijdee,Sadar, Noakahli Noakhali 3800</t>
  </si>
  <si>
    <t>8th Floor, Khawja Tower,</t>
  </si>
  <si>
    <t>8th Floor, Khawja Tower,, 95, Mohakhali,, Dhaka Bangladesh 1212</t>
  </si>
  <si>
    <t>95, Mohakhali,</t>
  </si>
  <si>
    <t>2/6, Bandar Stadium Market, Bandar, Chattogram-4100, Bangladesh.</t>
  </si>
  <si>
    <t>2/6, Bandar Stadium Market.</t>
  </si>
  <si>
    <t>2/6, Bandar Stadium Market., Bandar, Chattogarm., Chattogarm Chattogarm 4100</t>
  </si>
  <si>
    <t>Bandar, Chattogram.</t>
  </si>
  <si>
    <t>Gulshan - 1, Dhaka - 1212</t>
  </si>
  <si>
    <t>Ta-131, Badda Link Road</t>
  </si>
  <si>
    <t>Wakil Tower (7th Floor)</t>
  </si>
  <si>
    <t>Wakil Tower (7th Floor), Ta-131, Badda Link Road</t>
  </si>
  <si>
    <t>Nazrul Academy Road, Darirampur, Ward no: 04</t>
  </si>
  <si>
    <t>Nazrul Academy Road, Darirampur, Ward no: 04, Trishal Mymensingh 2220</t>
  </si>
  <si>
    <t>Shadhinata Tower,Bir Srestha Shaheed Jahangir Gate.</t>
  </si>
  <si>
    <t>Shadhinata Tower,Bir Srestha Shaheed Jahangir Gate., Dhaka Dhaka 1206</t>
  </si>
  <si>
    <t>A-57,Ali Member Market,Khilkhet Bazaar</t>
  </si>
  <si>
    <t>A-57,Ali Member Market,Khilkhet Bazaar,Dhaka-1229, Dhaka Dhaka 1229</t>
  </si>
  <si>
    <t>40/7, Madani Avenue</t>
  </si>
  <si>
    <t>KrisEnergy Bangladesh Ltd, NB Tower, Level 10-12, 40/7, North Avenue, Gulshan 2, Dhaka 1212, Bangladesh</t>
  </si>
  <si>
    <t>Level 10-12, NB Tower</t>
  </si>
  <si>
    <t>Tullow Bangladesh Ltd. (A KrisEnergy Company)</t>
  </si>
  <si>
    <t>Tullow Bangladesh Ltd., House# 17, Road# 09, Baridhara, Dhaka-1212, Bangladesh., Dhaka Dhaka 1212</t>
  </si>
  <si>
    <t>26/23 Sher Shah Suri Road</t>
  </si>
  <si>
    <t>26/23 Sher Shah Suri Road, Mohammadpur, Dhaka  1207</t>
  </si>
  <si>
    <t>26/23 Sher Shah Suri Road, Mohammadpur, Dhaka 1207</t>
  </si>
  <si>
    <t>West Gouri Para, Sadar Road</t>
  </si>
  <si>
    <t>West Gouri Para, Sadar Road, Phulbari Dinajpur 5260</t>
  </si>
  <si>
    <t>8.2 Paribag, Suite 2A</t>
  </si>
  <si>
    <t>Motaleb Tower,</t>
  </si>
  <si>
    <t>Motaleb Tower,, 8.2 Paribag, Suite 2A, Dhaka Dhaka 1000</t>
  </si>
  <si>
    <t>Arzu market ( 2nd Floor )</t>
  </si>
  <si>
    <t>Pabna, Bnagladesh</t>
  </si>
  <si>
    <t>Station Road, Ishwardi</t>
  </si>
  <si>
    <t>SUMAR Tower (Ground floor), Arju market,, Station Road, Ishwardi, Pabna, Bnagladesh, Ishwardi Pabna</t>
  </si>
  <si>
    <t>44/7/A, 44/7/B, (4th floor), north dhanmodi,dhaka-1205</t>
  </si>
  <si>
    <t>44/7/A, 44/7/B, (4th floor), north dhanmodi,dhaka-1205, Dhaka Dhaka 1205</t>
  </si>
  <si>
    <t>Gopalpur,Kalakopa,Nawabgonj,Dhaka</t>
  </si>
  <si>
    <t>Gopalpur,Kalakopa,Nawabgonj,Dhaka, Dhaka Dhaka 1320</t>
  </si>
  <si>
    <t>Bulu Ocean Tower(14th Floor), 40 Kemal Ataturk Avenue</t>
  </si>
  <si>
    <t>Bulu Ocean Tower(15th Floor), 40 Kemal Ataturk Avenue, Banani, Dhaka</t>
  </si>
  <si>
    <t>Bulu Ocean Tower(15th Floor), 40 Kemal Ataturk Avenue, Banani, Dhaka-1213</t>
  </si>
  <si>
    <t>House # 252/1, Road6, Mohammadi Housing Limited, Mohammadpur.</t>
  </si>
  <si>
    <t>House # 252/1, Road6, Mohammadi Housing Limited, Mohammadpur., Dhaka 1207</t>
  </si>
  <si>
    <t>House#252/1, Road#6, Mohammadi Housing Limited, Mohammadpur., Dhaka  1207</t>
  </si>
  <si>
    <t>Bulus Center, Plot - CWS- (A)-1,</t>
  </si>
  <si>
    <t>Bulus Center, Plot - CWS- (A)-1,, Road No - 34, Gulshan avenue, Dhaka Dhaka 1212</t>
  </si>
  <si>
    <t>Road No - 34, Gulshan avenue</t>
  </si>
  <si>
    <t>Satarkul MerulKhola, Madani Avenue, Satarkul, Badda</t>
  </si>
  <si>
    <t>Satarkul MerulKhola, Madani Avenue, Satarkul, Badda, Dhaka Dhaka 1212</t>
  </si>
  <si>
    <t>1 Minto Road, Ramna</t>
  </si>
  <si>
    <t>BSL Office Complex</t>
  </si>
  <si>
    <t>Unicef Bangladesh,</t>
  </si>
  <si>
    <t>UNICEF Bangladesh, 1 Minto Road, Dhaka</t>
  </si>
  <si>
    <t>me.sharifulislam@gmail.com</t>
  </si>
  <si>
    <t>130/16 Madartek, Baganbari,Dhaka-1214</t>
  </si>
  <si>
    <t>130/16 Madartek, Baganbari,Dhaka-1214, Dhaka Dhaka 1214</t>
  </si>
  <si>
    <t>Kornokathi, Barisal-8200, Bangladesh</t>
  </si>
  <si>
    <t>Kornokathi, Barisal-8200, Bangladesh, Barisal Barisal 8200</t>
  </si>
  <si>
    <t>irt@cu.ac.bd</t>
  </si>
  <si>
    <t>shimul.ict@cu.ac.bd</t>
  </si>
  <si>
    <t>Chittagong</t>
  </si>
  <si>
    <t>Village- Jobra, Union- Fotehpur, Upozila- Hathazari.</t>
  </si>
  <si>
    <t>Village- Jobra, Union- Fotehpur, Upozila- Hathazari., Chittagong Chittagong 4331</t>
  </si>
  <si>
    <t>hasan@du.ac.bd</t>
  </si>
  <si>
    <t>tanvir@du.ac.bd</t>
  </si>
  <si>
    <t>Nilkhet Road,</t>
  </si>
  <si>
    <t>Nilkhet Road,, Dhaka, Bangladesh, Bangladesh Dhaka 1000</t>
  </si>
  <si>
    <t>abuse@ru.ac.bd</t>
  </si>
  <si>
    <t>Rajshahi,</t>
  </si>
  <si>
    <t>University of Rajshahi,</t>
  </si>
  <si>
    <t>University of Rajshahi,, Rajshahi,, Bangladesh, Rajshahi Rajshahi 6205</t>
  </si>
  <si>
    <t>House # 02, Ground Floor, Satmosjid Housing Ltd.</t>
  </si>
  <si>
    <t>House # 02, Ground Floor, Satmosjid Housing Ltd., Main Road, Block A, Mohammadpur, Dhaka b _x0013_ 1207, M</t>
  </si>
  <si>
    <t>Main Road, Block A, Mohammadpur</t>
  </si>
  <si>
    <t>185 Bir Uttam C.R. Datta Road,</t>
  </si>
  <si>
    <t>185 Bir Uttam C.R. Datta Road,, Rose View Plaza, (4fr Floor), Hatirpool, Dhaka., Dhaka Dhaka 1000</t>
  </si>
  <si>
    <t>Rose View Plaza, (4fr Floor), Hatirpool, Dhaka.</t>
  </si>
  <si>
    <t>Gulshan-1, Dhaka-1212</t>
  </si>
  <si>
    <t>House # 13A, Road117,</t>
  </si>
  <si>
    <t>House # 13A, Road117,, Gulshan-1, Dhaka-1212, Dhaka Dhaka 1212</t>
  </si>
  <si>
    <t>House#13A, Road#117,, Gulshan-1, Dhaka-1212, Dhaka Dhaka 1212</t>
  </si>
  <si>
    <t>299, Power House Road, Gopalganj-8100</t>
  </si>
  <si>
    <t>299,Power House Road,Gopalganj</t>
  </si>
  <si>
    <t>2505, Dreamland, Kazir Dewri, Chittagong</t>
  </si>
  <si>
    <t>2505, Dreamland, Kazir Dewri, Chittagong, 4000</t>
  </si>
  <si>
    <t>2505, Dreamland, Kazir Dewri, Chittagong, Chittagong Chittagong 4000</t>
  </si>
  <si>
    <t>Lotus Kamal Tower - One | Level 9, 57 Zoar Shahara C/A</t>
  </si>
  <si>
    <t>Lotus Kamal Tower - One | Level 9, 57 Zoar Shahara C/A, Dhaka Dhaka 1229</t>
  </si>
  <si>
    <t>42 Kazi nazrul islam avenue</t>
  </si>
  <si>
    <t>Hamid Center (2nd Floor) 42, Kazi Nazrul Islam Avenue, Kawran Bazar Dhaka 1215</t>
  </si>
  <si>
    <t>Hamid Center (2nd Floor) 42, Kazi Nazrul Islam Avenue, Kawran Bazar, Dhaka 1215</t>
  </si>
  <si>
    <t>Hamid Centre (2th floor)</t>
  </si>
  <si>
    <t>Kawran Baza</t>
  </si>
  <si>
    <t>19/5, Elephant Road New Market</t>
  </si>
  <si>
    <t>19/5, Elephant Road, Dhaka Dhaka 1205</t>
  </si>
  <si>
    <t>343, Elephant Road New Market</t>
  </si>
  <si>
    <t>98/3 Indira Road, Sher-E-Bangla Nagar, Dhaka - 1215</t>
  </si>
  <si>
    <t>98/3 Indira Road, Sher-E-Bangla Nagar, Dhaka - 1215, Dhaka Dhaka 1215</t>
  </si>
  <si>
    <t>95, Mohakhali, Dhaka-1212</t>
  </si>
  <si>
    <t>Khawaja Tower</t>
  </si>
  <si>
    <t>Level 11</t>
  </si>
  <si>
    <t>Level 11, Khawaja Tower, 95, Mohakhali, Dhaka-1212, Dhaka Dhaka 1212</t>
  </si>
  <si>
    <t>1st Floor, 67/D North Dhanmondi, Kalabagan, Dhaka Dhaka 1205</t>
  </si>
  <si>
    <t>67/D North Dhanmondi 1st Floor</t>
  </si>
  <si>
    <t>Kalabagan</t>
  </si>
  <si>
    <t>Square Centre, 48 Mohakhali Cl A, Dhaka.</t>
  </si>
  <si>
    <t>Vision Technologies Ltd., Square Centre, 48 Mohakhali Cl A, Dhaka., Dhaka Dhaka 1213</t>
  </si>
  <si>
    <t>63, Suvas Bose Avenue, lakxmibazar, Dhaka-1100.</t>
  </si>
  <si>
    <t>63, Suvas Bose Avenue, lakxmibazar, Dhaka-1100., Dhaka Dhaka 1100</t>
  </si>
  <si>
    <t>48 Pragati Sarani</t>
  </si>
  <si>
    <t>Areeb Tower. Level 6</t>
  </si>
  <si>
    <t>Areeb Tower. Level 6, 48 Pragati Sarani, Baridhara J Block, Dhaka 1212, Bangladesh, Dhaka</t>
  </si>
  <si>
    <t>Baridhara J Block, Dhaka 1212, Bangladesh</t>
  </si>
  <si>
    <t>Block- B, Main road, Mirpur # 1, Dhaka - 1216</t>
  </si>
  <si>
    <t>Houseing-8,  Mansion(1st Floor),Mirpur, Dhaka Dhaka 1216</t>
  </si>
  <si>
    <t>Houseing-8, Chowdhury Mansion(1st Floor), Room # 33,</t>
  </si>
  <si>
    <t>Houseing-8, Mansion(1st Floor),Mirpur, Dhaka Dhaka 1216</t>
  </si>
  <si>
    <t>Jiban Bima Bhaban, Level-3, 10 Dilkusha C/A., Dhaka Dhaka 1000</t>
  </si>
  <si>
    <t>Plot-1088,R-80ft.2, Block-I, P.O-Khilkhet, P.S-Vatara; Bashu</t>
  </si>
  <si>
    <t>45/4,Ground Floor,Gonoktuli Lane,Hazaribagh,Dhaka</t>
  </si>
  <si>
    <t>45/4,Ground Floor,Gonoktuli Lane,Hazaribagh,Dhaka, Dhaka Dhaka</t>
  </si>
  <si>
    <t>Mawna Chowrasta,Sreepur,Gazipur</t>
  </si>
  <si>
    <t>Mawna Chowrasta,Sreepur,Gazipur, Gazipur Dhaka 1740</t>
  </si>
  <si>
    <t>HM Plaza, 5th Floor, Road: 2, Sector:03, Dhaka</t>
  </si>
  <si>
    <t>House:03,Road:7/C, Sector-3, Uttara, Dhaka, Dhaka Dhaka,Uttara 1230</t>
  </si>
  <si>
    <t>39/1, East Maniknagar (Ground Floor)</t>
  </si>
  <si>
    <t>39/1, East Maniknagar (Ground Floor), Dhaka Dhaka 1203</t>
  </si>
  <si>
    <t>Adabor</t>
  </si>
  <si>
    <t>House-21, Road-11, PC Culture Housing,, Adabor, Dhaka Dhaka 1207</t>
  </si>
  <si>
    <t>House-42/A, Road-9, PC Culture Housing,</t>
  </si>
  <si>
    <t>50 DIT Extention Road,, Dhaka, Bangladesh</t>
  </si>
  <si>
    <t>Eastern view Commercial Complex,</t>
  </si>
  <si>
    <t>Suite # 2, 14 &amp; 15 (11th Floor),</t>
  </si>
  <si>
    <t>Suite # 2, 14 &amp; 15 (11th Floor),, Eastern view Commercial Complex,, 50 DIT Extention Road,, Dhaka, B</t>
  </si>
  <si>
    <t>88(Ground Floor),East Raza Bazar,</t>
  </si>
  <si>
    <t>88(Ground Floor),East Raza Bazar, Dhaka -1215, Dhaka  1215</t>
  </si>
  <si>
    <t>88(Ground Floor),East Raza Bazar, Dhaka -1215, Dhaka 1215</t>
  </si>
  <si>
    <t>Holding no.: A-101, Ward No.: 02, Latifpur, Kaliakair</t>
  </si>
  <si>
    <t>Holding no.: A-101, Ward No.: 02, Latifpur, Kaliakair, Gazipur  1750</t>
  </si>
  <si>
    <t>Holding no.: A-101, Ward No.: 02, Latifpur, Kaliakair, Gazipur 1750</t>
  </si>
  <si>
    <t>Model Town, Plot -0 1, Block-B,Keraniganj, Dhaka-l310</t>
  </si>
  <si>
    <t>Model Town, Plot -0 1, Block-B,Keraniganj, Dhaka-l310, 23B042'08.9"N 90B023'48.6"E, Dhaka Dhaka 1310</t>
  </si>
  <si>
    <t>57/3, Jhigatola Hazi Abdur Rahman Lane</t>
  </si>
  <si>
    <t>57/3, Jhigatola Hazi Abdur Rahman Lane, Dhaka</t>
  </si>
  <si>
    <t>CONCORD TOWER , SUITE 1103 , KAZI NAZRUL ISLAM AVENUE,DHAKA-1000</t>
  </si>
  <si>
    <t>Suite: 1402, Concord Tower,</t>
  </si>
  <si>
    <t>X-Net Ltd. Overseas Center, House#19-20, Road#113/A, Gulshan-2, Dhaka-1212</t>
  </si>
  <si>
    <t>121/1/A South Kamalapur, P.S: Motijheel. Dist:</t>
  </si>
  <si>
    <t>121 South Kamalapur,</t>
  </si>
  <si>
    <t>121 South Kamalapur,, Dhaka Motijheel 1217</t>
  </si>
  <si>
    <t>28/1/C Toyenbee Circular Road, 11th floor., Dhaka  1000</t>
  </si>
  <si>
    <t>Hs # 466,Rd8 DOHS Baridhara</t>
  </si>
  <si>
    <t>Hs # 466,Rd8 DOHS Baridhara, Dhaka Dhaka 1206</t>
  </si>
  <si>
    <t>Hs#466,Rd#8  DOHS Baridhara, Dhaka Dhaka 1206</t>
  </si>
  <si>
    <t>Mohammadi Housing Limited</t>
  </si>
  <si>
    <t>Mohammadi Housing Limited,</t>
  </si>
  <si>
    <t>Mohammadpur, Dhaka 1207</t>
  </si>
  <si>
    <t>Suite 2A, House 231, Road 06</t>
  </si>
  <si>
    <t>29.Aha Plaza(2nd floor),house-1,Road-10</t>
  </si>
  <si>
    <t>29.Aha Plaza(2nd floor),house-1,Road-10, Dhanmondi,dhaka-1205, dhaka dhaka 1205</t>
  </si>
  <si>
    <t>Dhanmondi,dhaka-1205</t>
  </si>
  <si>
    <t>House: 10, Road: 5, PC Culture Housing Society,</t>
  </si>
  <si>
    <t>House: 10, Road: 5, PC Culture Housing Society, Shekertech,, Adabor Dhaka 1207</t>
  </si>
  <si>
    <t>Shekertech, Adabor, Dhaka</t>
  </si>
  <si>
    <t>Plot # 3-16, Sector # 2, CEPZ, Chattogram, Bangladesh, Chittagong Bangladesh 4223</t>
  </si>
  <si>
    <t>Plot # 3-16, Sector 2, CEPZ, Chattogram, Bangladesh</t>
  </si>
  <si>
    <t>58, Kemal Ataturk Avenue, Banani C/A</t>
  </si>
  <si>
    <t>58, Kemal Ataturk Avenue, Banani C/A, Dhaka Dhaka 1213</t>
  </si>
  <si>
    <t>Address-595,Ibrahimpur,Kafrul.</t>
  </si>
  <si>
    <t>Address-595,Ibrahimpur,Kafrul., Dhaka  1206</t>
  </si>
  <si>
    <t>Address-595,Ibrahimpur,Kafrul., Dhaka 1206</t>
  </si>
  <si>
    <t>17th Floor, Awal Center</t>
  </si>
  <si>
    <t>34, Kemal ataturk avenue</t>
  </si>
  <si>
    <t>Floor A3, House 372-373, Road # 5, Block I, Basundhara RA, B</t>
  </si>
  <si>
    <t>Floor B2, House # 73, Road 4, Block c, Banani</t>
  </si>
  <si>
    <t>House 631, Mohisbathan Uttar Para, Rajshahi Court, Rajpara,</t>
  </si>
  <si>
    <t>Sirius Broadband (BD) Ltd</t>
  </si>
  <si>
    <t>ZIPNET Ltd</t>
  </si>
  <si>
    <t>sharifbag bazar, dhamrai-1350, dhamrai,dhaka</t>
  </si>
  <si>
    <t>sharifbag bazar, dhamrai-1350, dhamrai,dhaka, Manikgoang Dhamrai 1350</t>
  </si>
  <si>
    <t>944 Upper Jessore Road (1st Floor)</t>
  </si>
  <si>
    <t>944 Upper Jessore Road (1st Floor), Khulna, Bangladesh., Khulna Khulna 9000</t>
  </si>
  <si>
    <t>68/4, Green Road,</t>
  </si>
  <si>
    <t>68/4, Green Road, Dhaka - 1205., Green Road Dhaka 1205</t>
  </si>
  <si>
    <t>faruque.ahmed@aamra.com.bd</t>
  </si>
  <si>
    <t>Banani C/A,</t>
  </si>
  <si>
    <t>Dhaka,</t>
  </si>
  <si>
    <t>abuse@dhakatel.com</t>
  </si>
  <si>
    <t>aminul.islam@dhakatel.com</t>
  </si>
  <si>
    <t>sadiq.rahman@dhakatel.com</t>
  </si>
  <si>
    <t>Block - Ka</t>
  </si>
  <si>
    <t>Dhaka - 1216</t>
  </si>
  <si>
    <t>Main Road</t>
  </si>
  <si>
    <t>Mirpur</t>
  </si>
  <si>
    <t>Plot - 8,Block - Ka, Section -6, Mirpur,Dhaka-1216</t>
  </si>
  <si>
    <t>Section - 6</t>
  </si>
  <si>
    <t>Sruti Tower(4th Floor)</t>
  </si>
  <si>
    <t>muhammad@communication-1.com</t>
  </si>
  <si>
    <t>12th Floor,</t>
  </si>
  <si>
    <t>18 Kemal Ataturk Ave,</t>
  </si>
  <si>
    <t>Banani, CA 1213 DHAKA</t>
  </si>
  <si>
    <t>info@itconnectbd.com</t>
  </si>
  <si>
    <t>noc@iconnect.com.bd</t>
  </si>
  <si>
    <t>13/A Sonargaon Road Planners' Tower 14th floor Suite # 5</t>
  </si>
  <si>
    <t>13/A Sonargaon Road Planners' Tower 14th floor Suite #5</t>
  </si>
  <si>
    <t>info@bdigw.com</t>
  </si>
  <si>
    <t>43 Mohakhali C/A, Aqua Tower,Dhaka - 1212</t>
  </si>
  <si>
    <t>sanjit@dbltelecom.net</t>
  </si>
  <si>
    <t>BGMEA Complex , 12th floor, 23/1 Panthapath Link Road , Kawran bazar , Dhaka - 1215, Phone : +88-02-</t>
  </si>
  <si>
    <t>admin@itel.com.bd</t>
  </si>
  <si>
    <t>House No.58, Road No 15A (New) Dhanmondi, Dhaka Dhaka 1209</t>
  </si>
  <si>
    <t>abuse@goalbd.net</t>
  </si>
  <si>
    <t>RH Home Center, 9B02, 74/B/1 Green Road, Dhaka Dhaka 1215</t>
  </si>
  <si>
    <t>mgi_apnic@meghnagroup.biz</t>
  </si>
  <si>
    <t>Fresh Villa, Fresh Villa, House # 15, Road # 34, Gulshan-1, Dhaka-1212, Bangladesh., Dhaka  1212</t>
  </si>
  <si>
    <t>Fresh Villa, Fresh Villa, House # 15, Road 34, Gulshan-1, Dhaka-1212, Bangladesh., Dhaka 1212</t>
  </si>
  <si>
    <t>netinfra@nrbglobalbank.com</t>
  </si>
  <si>
    <t>Khandker Tower, 94, Gulshan Ave, Dhaka 1212, Bangladesh, Dhaka</t>
  </si>
  <si>
    <t>info@ebsbd.com</t>
  </si>
  <si>
    <t>House-28, Road-05, Dhanmondi R/A, Dhaka-1207, dhaka  1207</t>
  </si>
  <si>
    <t>House-28, Road-05, Dhanmondi R/A, Dhaka-1207, dhaka 1207</t>
  </si>
  <si>
    <t>23/1 Panthapath Link Road, BGMEA Complex (12th Floor), Kawran Bazar, Dhaka-1215, Telephone: +88-02-8</t>
  </si>
  <si>
    <t>ceo@tetrasoftbd.com</t>
  </si>
  <si>
    <t>House No # 9, Mohammadia Housing, Main Road,, Mohammadpur., Dhaka dhaka 1207</t>
  </si>
  <si>
    <t>ashim.aami@gmail.com</t>
  </si>
  <si>
    <t>Level 11, Khawaja Tower, 95, Mohakhali, Dhaka, Dhaka Dhaka 1215</t>
  </si>
  <si>
    <t>info@as-bd.net</t>
  </si>
  <si>
    <t>14/1, Nur Fatha Lane, Lalbag, Dhaka, Bangladesh, Dhaka Dhaka 1211</t>
  </si>
  <si>
    <t>selim@sorobit.net</t>
  </si>
  <si>
    <t>214/E Tejgaon Ind. Area. tejgoan Dhaka-1208, Dhaka Bangladesh 1208</t>
  </si>
  <si>
    <t>Email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</si>
</sst>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theme="1"/>
      <name val="Arial"/>
    </font>
    <font>
      <b/>
      <sz val="12.0"/>
      <color rgb="FF000000"/>
      <name val="Calibri"/>
    </font>
    <font>
      <b/>
      <sz val="12.0"/>
      <color theme="1"/>
      <name val="Calibri"/>
    </font>
    <font>
      <b/>
      <sz val="12.0"/>
      <color rgb="FF000000"/>
      <name val="Arial"/>
    </font>
    <font>
      <b/>
      <sz val="12.0"/>
      <color theme="1"/>
      <name val="Arial"/>
    </font>
    <font>
      <sz val="11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</font>
    <font>
      <color rgb="FF333333"/>
      <name val="Menlo"/>
    </font>
    <font>
      <color rgb="FF000000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b/>
      <sz val="11.0"/>
      <color rgb="FF000000"/>
      <name val="Arial"/>
    </font>
    <font>
      <b/>
      <sz val="11.0"/>
      <color theme="1"/>
      <name val="Arial"/>
    </font>
    <font>
      <color theme="1"/>
      <name val="SFMono-Regular"/>
    </font>
    <font>
      <b/>
      <color theme="1"/>
      <name val="Calibri"/>
    </font>
    <font>
      <sz val="11.0"/>
      <color rgb="FF000000"/>
      <name val="Docs-Calibri"/>
    </font>
    <font>
      <b/>
      <i/>
      <sz val="18.0"/>
      <color theme="1"/>
      <name val="Calibri"/>
    </font>
    <font>
      <color rgb="FF000000"/>
      <name val="Arial"/>
    </font>
    <font>
      <sz val="10.0"/>
      <color rgb="FF000000"/>
      <name val="Arial"/>
    </font>
    <font>
      <sz val="12.0"/>
      <color rgb="FF006FAB"/>
      <name val="Arial"/>
    </font>
    <font>
      <sz val="12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FFD966"/>
        <bgColor rgb="FFFFD966"/>
      </patternFill>
    </fill>
    <fill>
      <patternFill patternType="solid">
        <fgColor rgb="FFF8F9FA"/>
        <bgColor rgb="FFF8F9F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CE5CD"/>
        <bgColor rgb="FFFCE5CD"/>
      </patternFill>
    </fill>
    <fill>
      <patternFill patternType="solid">
        <fgColor rgb="FFFF0000"/>
        <bgColor rgb="FFFF0000"/>
      </patternFill>
    </fill>
    <fill>
      <patternFill patternType="solid">
        <fgColor rgb="FFF6B26B"/>
        <bgColor rgb="FFF6B26B"/>
      </patternFill>
    </fill>
    <fill>
      <patternFill patternType="solid">
        <fgColor rgb="FFF2F2F2"/>
        <bgColor rgb="FFF2F2F2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bottom/>
    </border>
    <border>
      <left/>
      <right/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0" xfId="0" applyBorder="1" applyFont="1"/>
    <xf borderId="1" fillId="2" fontId="3" numFmtId="0" xfId="0" applyBorder="1" applyFont="1"/>
    <xf borderId="1" fillId="2" fontId="3" numFmtId="0" xfId="0" applyAlignment="1" applyBorder="1" applyFont="1">
      <alignment readingOrder="0"/>
    </xf>
    <xf borderId="1" fillId="3" fontId="3" numFmtId="0" xfId="0" applyAlignment="1" applyBorder="1" applyFill="1" applyFont="1">
      <alignment readingOrder="0"/>
    </xf>
    <xf borderId="2" fillId="3" fontId="4" numFmtId="0" xfId="0" applyAlignment="1" applyBorder="1" applyFont="1">
      <alignment readingOrder="0"/>
    </xf>
    <xf borderId="2" fillId="2" fontId="4" numFmtId="0" xfId="0" applyBorder="1" applyFont="1"/>
    <xf borderId="0" fillId="2" fontId="4" numFmtId="0" xfId="0" applyFont="1"/>
    <xf borderId="1" fillId="0" fontId="5" numFmtId="0" xfId="0" applyAlignment="1" applyBorder="1" applyFont="1">
      <alignment readingOrder="0"/>
    </xf>
    <xf borderId="1" fillId="0" fontId="0" numFmtId="0" xfId="0" applyBorder="1" applyFont="1"/>
    <xf borderId="1" fillId="2" fontId="5" numFmtId="0" xfId="0" applyAlignment="1" applyBorder="1" applyFont="1">
      <alignment readingOrder="0"/>
    </xf>
    <xf borderId="1" fillId="2" fontId="6" numFmtId="0" xfId="0" applyBorder="1" applyFont="1"/>
    <xf borderId="1" fillId="2" fontId="7" numFmtId="0" xfId="0" applyAlignment="1" applyBorder="1" applyFont="1">
      <alignment readingOrder="0"/>
    </xf>
    <xf borderId="1" fillId="3" fontId="7" numFmtId="0" xfId="0" applyAlignment="1" applyBorder="1" applyFont="1">
      <alignment readingOrder="0"/>
    </xf>
    <xf borderId="0" fillId="3" fontId="8" numFmtId="0" xfId="0" applyAlignment="1" applyFont="1">
      <alignment readingOrder="0"/>
    </xf>
    <xf borderId="1" fillId="2" fontId="0" numFmtId="0" xfId="0" applyBorder="1" applyFont="1"/>
    <xf borderId="1" fillId="3" fontId="6" numFmtId="0" xfId="0" applyBorder="1" applyFont="1"/>
    <xf borderId="0" fillId="3" fontId="8" numFmtId="0" xfId="0" applyFont="1"/>
    <xf borderId="1" fillId="2" fontId="5" numFmtId="0" xfId="0" applyBorder="1" applyFont="1"/>
    <xf borderId="1" fillId="4" fontId="0" numFmtId="0" xfId="0" applyBorder="1" applyFill="1" applyFont="1"/>
    <xf borderId="1" fillId="4" fontId="5" numFmtId="0" xfId="0" applyAlignment="1" applyBorder="1" applyFont="1">
      <alignment readingOrder="0"/>
    </xf>
    <xf borderId="1" fillId="3" fontId="5" numFmtId="0" xfId="0" applyAlignment="1" applyBorder="1" applyFont="1">
      <alignment readingOrder="0"/>
    </xf>
    <xf borderId="1" fillId="2" fontId="6" numFmtId="0" xfId="0" applyAlignment="1" applyBorder="1" applyFont="1">
      <alignment readingOrder="0"/>
    </xf>
    <xf borderId="1" fillId="3" fontId="6" numFmtId="0" xfId="0" applyAlignment="1" applyBorder="1" applyFont="1">
      <alignment readingOrder="0"/>
    </xf>
    <xf borderId="1" fillId="2" fontId="0" numFmtId="0" xfId="0" applyAlignment="1" applyBorder="1" applyFont="1">
      <alignment readingOrder="0"/>
    </xf>
    <xf quotePrefix="1" borderId="1" fillId="0" fontId="0" numFmtId="0" xfId="0" applyAlignment="1" applyBorder="1" applyFont="1">
      <alignment readingOrder="0"/>
    </xf>
    <xf borderId="0" fillId="0" fontId="8" numFmtId="0" xfId="0" applyAlignment="1" applyFont="1">
      <alignment readingOrder="0"/>
    </xf>
    <xf borderId="1" fillId="0" fontId="8" numFmtId="0" xfId="0" applyAlignment="1" applyBorder="1" applyFont="1">
      <alignment readingOrder="0"/>
    </xf>
    <xf borderId="1" fillId="0" fontId="8" numFmtId="0" xfId="0" applyBorder="1" applyFont="1"/>
    <xf borderId="1" fillId="0" fontId="9" numFmtId="0" xfId="0" applyAlignment="1" applyBorder="1" applyFont="1">
      <alignment readingOrder="0"/>
    </xf>
    <xf borderId="0" fillId="0" fontId="10" numFmtId="0" xfId="0" applyAlignment="1" applyFont="1">
      <alignment readingOrder="0"/>
    </xf>
    <xf borderId="3" fillId="2" fontId="0" numFmtId="0" xfId="0" applyBorder="1" applyFont="1"/>
    <xf borderId="3" fillId="2" fontId="5" numFmtId="0" xfId="0" applyAlignment="1" applyBorder="1" applyFont="1">
      <alignment readingOrder="0"/>
    </xf>
    <xf borderId="3" fillId="3" fontId="5" numFmtId="0" xfId="0" applyAlignment="1" applyBorder="1" applyFont="1">
      <alignment readingOrder="0"/>
    </xf>
    <xf borderId="4" fillId="2" fontId="0" numFmtId="0" xfId="0" applyBorder="1" applyFont="1"/>
    <xf borderId="4" fillId="2" fontId="5" numFmtId="0" xfId="0" applyAlignment="1" applyBorder="1" applyFont="1">
      <alignment readingOrder="0"/>
    </xf>
    <xf borderId="4" fillId="3" fontId="5" numFmtId="0" xfId="0" applyAlignment="1" applyBorder="1" applyFont="1">
      <alignment readingOrder="0"/>
    </xf>
    <xf borderId="2" fillId="2" fontId="5" numFmtId="0" xfId="0" applyAlignment="1" applyBorder="1" applyFont="1">
      <alignment readingOrder="0"/>
    </xf>
    <xf borderId="2" fillId="2" fontId="0" numFmtId="0" xfId="0" applyBorder="1" applyFont="1"/>
    <xf borderId="2" fillId="3" fontId="5" numFmtId="0" xfId="0" applyAlignment="1" applyBorder="1" applyFont="1">
      <alignment readingOrder="0"/>
    </xf>
    <xf borderId="2" fillId="3" fontId="0" numFmtId="0" xfId="0" applyBorder="1" applyFont="1"/>
    <xf borderId="1" fillId="2" fontId="11" numFmtId="0" xfId="0" applyBorder="1" applyFont="1"/>
    <xf borderId="1" fillId="2" fontId="12" numFmtId="0" xfId="0" applyAlignment="1" applyBorder="1" applyFont="1">
      <alignment readingOrder="0"/>
    </xf>
    <xf borderId="1" fillId="2" fontId="13" numFmtId="0" xfId="0" applyAlignment="1" applyBorder="1" applyFont="1">
      <alignment readingOrder="0"/>
    </xf>
    <xf borderId="1" fillId="2" fontId="13" numFmtId="0" xfId="0" applyBorder="1" applyFont="1"/>
    <xf borderId="2" fillId="2" fontId="14" numFmtId="0" xfId="0" applyBorder="1" applyFont="1"/>
    <xf borderId="1" fillId="0" fontId="6" numFmtId="0" xfId="0" applyBorder="1" applyFont="1"/>
    <xf quotePrefix="1" borderId="1" fillId="0" fontId="5" numFmtId="0" xfId="0" applyAlignment="1" applyBorder="1" applyFont="1">
      <alignment readingOrder="0"/>
    </xf>
    <xf borderId="1" fillId="5" fontId="15" numFmtId="0" xfId="0" applyAlignment="1" applyBorder="1" applyFill="1" applyFont="1">
      <alignment horizontal="left" readingOrder="0"/>
    </xf>
    <xf borderId="1" fillId="6" fontId="5" numFmtId="0" xfId="0" applyAlignment="1" applyBorder="1" applyFill="1" applyFont="1">
      <alignment horizontal="left" readingOrder="0"/>
    </xf>
    <xf borderId="1" fillId="3" fontId="0" numFmtId="0" xfId="0" applyAlignment="1" applyBorder="1" applyFont="1">
      <alignment readingOrder="0"/>
    </xf>
    <xf borderId="1" fillId="7" fontId="0" numFmtId="0" xfId="0" applyBorder="1" applyFill="1" applyFont="1"/>
    <xf borderId="1" fillId="7" fontId="6" numFmtId="0" xfId="0" applyBorder="1" applyFont="1"/>
    <xf borderId="3" fillId="3" fontId="0" numFmtId="0" xfId="0" applyBorder="1" applyFont="1"/>
    <xf borderId="0" fillId="3" fontId="16" numFmtId="0" xfId="0" applyFont="1"/>
    <xf borderId="1" fillId="8" fontId="8" numFmtId="0" xfId="0" applyAlignment="1" applyBorder="1" applyFill="1" applyFont="1">
      <alignment readingOrder="0"/>
    </xf>
    <xf borderId="1" fillId="9" fontId="0" numFmtId="0" xfId="0" applyBorder="1" applyFill="1" applyFont="1"/>
    <xf borderId="1" fillId="10" fontId="5" numFmtId="0" xfId="0" applyAlignment="1" applyBorder="1" applyFill="1" applyFont="1">
      <alignment readingOrder="0"/>
    </xf>
    <xf borderId="1" fillId="10" fontId="0" numFmtId="0" xfId="0" applyBorder="1" applyFont="1"/>
    <xf borderId="1" fillId="10" fontId="6" numFmtId="0" xfId="0" applyBorder="1" applyFont="1"/>
    <xf borderId="1" fillId="10" fontId="7" numFmtId="0" xfId="0" applyAlignment="1" applyBorder="1" applyFont="1">
      <alignment readingOrder="0"/>
    </xf>
    <xf borderId="1" fillId="6" fontId="5" numFmtId="0" xfId="0" applyAlignment="1" applyBorder="1" applyFont="1">
      <alignment readingOrder="0"/>
    </xf>
    <xf borderId="1" fillId="6" fontId="0" numFmtId="0" xfId="0" applyBorder="1" applyFont="1"/>
    <xf quotePrefix="1" borderId="1" fillId="6" fontId="5" numFmtId="0" xfId="0" applyAlignment="1" applyBorder="1" applyFont="1">
      <alignment readingOrder="0"/>
    </xf>
    <xf borderId="1" fillId="10" fontId="5" numFmtId="0" xfId="0" applyBorder="1" applyFont="1"/>
    <xf borderId="0" fillId="11" fontId="7" numFmtId="0" xfId="0" applyAlignment="1" applyFill="1" applyFont="1">
      <alignment horizontal="left" readingOrder="0"/>
    </xf>
    <xf borderId="1" fillId="11" fontId="6" numFmtId="0" xfId="0" applyBorder="1" applyFont="1"/>
    <xf borderId="1" fillId="11" fontId="7" numFmtId="0" xfId="0" applyAlignment="1" applyBorder="1" applyFont="1">
      <alignment readingOrder="0"/>
    </xf>
    <xf borderId="0" fillId="11" fontId="17" numFmtId="0" xfId="0" applyAlignment="1" applyFont="1">
      <alignment horizontal="left" readingOrder="0"/>
    </xf>
    <xf borderId="0" fillId="6" fontId="0" numFmtId="0" xfId="0" applyFont="1"/>
    <xf borderId="2" fillId="2" fontId="6" numFmtId="0" xfId="0" applyBorder="1" applyFont="1"/>
    <xf borderId="2" fillId="3" fontId="6" numFmtId="0" xfId="0" applyBorder="1" applyFont="1"/>
    <xf borderId="2" fillId="6" fontId="0" numFmtId="0" xfId="0" applyBorder="1" applyFont="1"/>
    <xf borderId="0" fillId="9" fontId="18" numFmtId="0" xfId="0" applyAlignment="1" applyFont="1">
      <alignment readingOrder="0"/>
    </xf>
    <xf borderId="0" fillId="9" fontId="18" numFmtId="0" xfId="0" applyFont="1"/>
    <xf borderId="0" fillId="12" fontId="8" numFmtId="0" xfId="0" applyFill="1" applyFont="1"/>
    <xf borderId="5" fillId="2" fontId="2" numFmtId="0" xfId="0" applyBorder="1" applyFont="1"/>
    <xf borderId="6" fillId="0" fontId="0" numFmtId="0" xfId="0" applyBorder="1" applyFont="1"/>
    <xf borderId="0" fillId="7" fontId="8" numFmtId="0" xfId="0" applyFont="1"/>
    <xf borderId="2" fillId="7" fontId="0" numFmtId="0" xfId="0" applyBorder="1" applyFont="1"/>
    <xf borderId="1" fillId="0" fontId="19" numFmtId="0" xfId="0" applyAlignment="1" applyBorder="1" applyFont="1">
      <alignment readingOrder="0" shrinkToFit="0" vertical="bottom" wrapText="0"/>
    </xf>
    <xf quotePrefix="1" borderId="1" fillId="0" fontId="8" numFmtId="0" xfId="0" applyAlignment="1" applyBorder="1" applyFont="1">
      <alignment readingOrder="0"/>
    </xf>
    <xf borderId="6" fillId="0" fontId="8" numFmtId="0" xfId="0" applyBorder="1" applyFont="1"/>
    <xf borderId="1" fillId="3" fontId="0" numFmtId="0" xfId="0" applyBorder="1" applyFont="1"/>
    <xf borderId="0" fillId="0" fontId="0" numFmtId="0" xfId="0" applyFont="1"/>
    <xf borderId="0" fillId="0" fontId="20" numFmtId="0" xfId="0" applyFont="1"/>
    <xf borderId="0" fillId="0" fontId="21" numFmtId="0" xfId="0" applyAlignment="1" applyFont="1">
      <alignment horizontal="left" vertical="top"/>
    </xf>
    <xf borderId="2" fillId="13" fontId="22" numFmtId="0" xfId="0" applyAlignment="1" applyBorder="1" applyFill="1" applyFont="1">
      <alignment horizontal="left" vertical="top"/>
    </xf>
    <xf borderId="0" fillId="0" fontId="23" numFmtId="0" xfId="0" applyFont="1"/>
    <xf borderId="2" fillId="6" fontId="22" numFmtId="0" xfId="0" applyAlignment="1" applyBorder="1" applyFont="1">
      <alignment horizontal="left" vertical="top"/>
    </xf>
    <xf borderId="2" fillId="2" fontId="23" numFmtId="0" xfId="0" applyBorder="1" applyFont="1"/>
    <xf borderId="0" fillId="0" fontId="24" numFmtId="0" xfId="0" applyFont="1"/>
    <xf borderId="2" fillId="14" fontId="23" numFmtId="0" xfId="0" applyBorder="1" applyFill="1" applyFont="1"/>
    <xf borderId="2" fillId="14" fontId="22" numFmtId="0" xfId="0" applyAlignment="1" applyBorder="1" applyFont="1">
      <alignment horizontal="left" vertical="top"/>
    </xf>
    <xf borderId="2" fillId="14" fontId="21" numFmtId="0" xfId="0" applyAlignment="1" applyBorder="1" applyFont="1">
      <alignment horizontal="left" vertical="top"/>
    </xf>
    <xf borderId="2" fillId="15" fontId="23" numFmtId="0" xfId="0" applyBorder="1" applyFill="1" applyFont="1"/>
    <xf borderId="2" fillId="15" fontId="22" numFmtId="0" xfId="0" applyAlignment="1" applyBorder="1" applyFont="1">
      <alignment horizontal="left" vertical="top"/>
    </xf>
    <xf borderId="2" fillId="15" fontId="21" numFmtId="0" xfId="0" applyAlignment="1" applyBorder="1" applyFont="1">
      <alignment horizontal="left" vertical="top"/>
    </xf>
    <xf borderId="0" fillId="0" fontId="22" numFmtId="0" xfId="0" applyAlignment="1" applyFont="1">
      <alignment horizontal="left" vertical="top"/>
    </xf>
    <xf borderId="0" fillId="0" fontId="11" numFmtId="0" xfId="0" applyFont="1"/>
    <xf borderId="0" fillId="0" fontId="6" numFmtId="0" xfId="0" applyFont="1"/>
    <xf borderId="1" fillId="0" fontId="11" numFmtId="0" xfId="0" applyBorder="1" applyFont="1"/>
    <xf borderId="1" fillId="0" fontId="14" numFmtId="0" xfId="0" applyBorder="1" applyFont="1"/>
    <xf borderId="1" fillId="0" fontId="5" numFmtId="0" xfId="0" applyBorder="1" applyFont="1"/>
    <xf borderId="1" fillId="0" fontId="7" numFmtId="0" xfId="0" applyAlignment="1" applyBorder="1" applyFont="1">
      <alignment readingOrder="0"/>
    </xf>
    <xf borderId="1" fillId="0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7F7F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9.5"/>
    <col customWidth="1" min="2" max="2" width="12.0"/>
    <col customWidth="1" min="3" max="3" width="31.88"/>
    <col customWidth="1" min="4" max="4" width="18.75"/>
    <col customWidth="1" min="5" max="5" width="8.0"/>
    <col customWidth="1" min="6" max="6" width="6.38"/>
    <col customWidth="1" min="7" max="7" width="19.38"/>
    <col customWidth="1" min="8" max="8" width="28.63"/>
    <col customWidth="1" min="9" max="9" width="14.63"/>
    <col customWidth="1" min="10" max="10" width="12.25"/>
    <col customWidth="1" min="11" max="11" width="24.0"/>
    <col customWidth="1" min="12" max="12" width="17.75"/>
    <col customWidth="1" min="13" max="13" width="6.13"/>
    <col customWidth="1" min="14" max="14" width="15.5"/>
    <col customWidth="1" min="15" max="17" width="17.88"/>
    <col customWidth="1" min="18" max="35" width="8.63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8"/>
      <c r="AE1" s="8"/>
      <c r="AF1" s="8"/>
      <c r="AG1" s="8"/>
      <c r="AH1" s="8"/>
      <c r="AI1" s="8"/>
    </row>
    <row r="2" ht="14.25" customHeight="1">
      <c r="A2" s="9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/>
      <c r="G2" s="10" t="s">
        <v>23</v>
      </c>
      <c r="H2" s="10"/>
      <c r="I2" s="10"/>
      <c r="J2" s="10"/>
      <c r="K2" s="11" t="s">
        <v>24</v>
      </c>
      <c r="L2" s="12"/>
      <c r="M2" s="12"/>
      <c r="N2" s="12"/>
      <c r="O2" s="13"/>
      <c r="P2" s="13"/>
      <c r="Q2" s="14" t="s">
        <v>25</v>
      </c>
      <c r="R2" s="15">
        <v>2.0</v>
      </c>
    </row>
    <row r="3" ht="14.25" customHeight="1">
      <c r="A3" s="10" t="s">
        <v>26</v>
      </c>
      <c r="B3" s="10" t="s">
        <v>19</v>
      </c>
      <c r="C3" s="10" t="s">
        <v>27</v>
      </c>
      <c r="D3" s="10" t="s">
        <v>28</v>
      </c>
      <c r="E3" s="10"/>
      <c r="F3" s="10"/>
      <c r="G3" s="10" t="s">
        <v>29</v>
      </c>
      <c r="H3" s="10" t="s">
        <v>30</v>
      </c>
      <c r="I3" s="10"/>
      <c r="J3" s="10"/>
      <c r="K3" s="16"/>
      <c r="L3" s="12"/>
      <c r="M3" s="12"/>
      <c r="N3" s="12"/>
      <c r="O3" s="12"/>
      <c r="P3" s="12"/>
      <c r="Q3" s="17"/>
      <c r="R3" s="18"/>
    </row>
    <row r="4" ht="14.25" customHeight="1">
      <c r="A4" s="10" t="s">
        <v>31</v>
      </c>
      <c r="B4" s="10" t="s">
        <v>19</v>
      </c>
      <c r="C4" s="10" t="s">
        <v>32</v>
      </c>
      <c r="D4" s="10" t="s">
        <v>33</v>
      </c>
      <c r="E4" s="10"/>
      <c r="F4" s="10"/>
      <c r="G4" s="10" t="s">
        <v>34</v>
      </c>
      <c r="H4" s="10" t="s">
        <v>35</v>
      </c>
      <c r="I4" s="10"/>
      <c r="J4" s="10"/>
      <c r="K4" s="16"/>
      <c r="L4" s="11" t="s">
        <v>36</v>
      </c>
      <c r="M4" s="12"/>
      <c r="N4" s="12"/>
      <c r="O4" s="13"/>
      <c r="P4" s="13"/>
      <c r="Q4" s="14" t="s">
        <v>25</v>
      </c>
      <c r="R4" s="15">
        <v>2.0</v>
      </c>
    </row>
    <row r="5" ht="14.25" customHeight="1">
      <c r="A5" s="10" t="s">
        <v>37</v>
      </c>
      <c r="B5" s="10" t="s">
        <v>19</v>
      </c>
      <c r="C5" s="10" t="s">
        <v>38</v>
      </c>
      <c r="D5" s="10" t="s">
        <v>39</v>
      </c>
      <c r="E5" s="10" t="s">
        <v>40</v>
      </c>
      <c r="F5" s="10"/>
      <c r="G5" s="10" t="s">
        <v>41</v>
      </c>
      <c r="H5" s="10" t="s">
        <v>42</v>
      </c>
      <c r="I5" s="10" t="s">
        <v>43</v>
      </c>
      <c r="J5" s="10"/>
      <c r="K5" s="16"/>
      <c r="L5" s="19"/>
      <c r="M5" s="12"/>
      <c r="N5" s="13" t="s">
        <v>44</v>
      </c>
      <c r="O5" s="13"/>
      <c r="P5" s="13"/>
      <c r="Q5" s="14" t="s">
        <v>45</v>
      </c>
      <c r="R5" s="15">
        <v>2.0</v>
      </c>
    </row>
    <row r="6" ht="14.25" customHeight="1">
      <c r="A6" s="10" t="s">
        <v>46</v>
      </c>
      <c r="B6" s="10" t="s">
        <v>19</v>
      </c>
      <c r="C6" s="10" t="s">
        <v>47</v>
      </c>
      <c r="D6" s="10" t="s">
        <v>48</v>
      </c>
      <c r="E6" s="10"/>
      <c r="F6" s="10"/>
      <c r="G6" s="10" t="s">
        <v>49</v>
      </c>
      <c r="H6" s="10"/>
      <c r="I6" s="10"/>
      <c r="J6" s="10"/>
      <c r="K6" s="16"/>
      <c r="L6" s="19"/>
      <c r="M6" s="12"/>
      <c r="N6" s="12"/>
      <c r="O6" s="13"/>
      <c r="P6" s="13"/>
      <c r="Q6" s="14" t="s">
        <v>25</v>
      </c>
      <c r="R6" s="15">
        <v>2.0</v>
      </c>
    </row>
    <row r="7" ht="14.25" customHeight="1">
      <c r="A7" s="10" t="s">
        <v>50</v>
      </c>
      <c r="B7" s="10" t="s">
        <v>19</v>
      </c>
      <c r="C7" s="10" t="s">
        <v>51</v>
      </c>
      <c r="D7" s="10" t="s">
        <v>52</v>
      </c>
      <c r="E7" s="10"/>
      <c r="F7" s="10"/>
      <c r="G7" s="10" t="s">
        <v>53</v>
      </c>
      <c r="H7" s="10" t="s">
        <v>54</v>
      </c>
      <c r="I7" s="10"/>
      <c r="J7" s="10"/>
      <c r="K7" s="16"/>
      <c r="L7" s="13" t="s">
        <v>55</v>
      </c>
      <c r="M7" s="12"/>
      <c r="N7" s="12"/>
      <c r="O7" s="13"/>
      <c r="P7" s="13"/>
      <c r="Q7" s="14" t="s">
        <v>25</v>
      </c>
      <c r="R7" s="15">
        <v>2.0</v>
      </c>
    </row>
    <row r="8" ht="14.25" customHeight="1">
      <c r="A8" s="10" t="s">
        <v>56</v>
      </c>
      <c r="B8" s="10" t="s">
        <v>19</v>
      </c>
      <c r="C8" s="10" t="s">
        <v>57</v>
      </c>
      <c r="D8" s="10" t="s">
        <v>58</v>
      </c>
      <c r="E8" s="10"/>
      <c r="F8" s="10"/>
      <c r="G8" s="10" t="s">
        <v>59</v>
      </c>
      <c r="H8" s="10"/>
      <c r="I8" s="10"/>
      <c r="J8" s="10"/>
      <c r="K8" s="16"/>
      <c r="L8" s="19"/>
      <c r="M8" s="12"/>
      <c r="N8" s="12"/>
      <c r="O8" s="12"/>
      <c r="P8" s="12"/>
      <c r="Q8" s="17"/>
      <c r="R8" s="18"/>
    </row>
    <row r="9" ht="14.25" customHeight="1">
      <c r="A9" s="10" t="s">
        <v>60</v>
      </c>
      <c r="B9" s="10" t="s">
        <v>19</v>
      </c>
      <c r="C9" s="10" t="s">
        <v>61</v>
      </c>
      <c r="D9" s="10" t="s">
        <v>62</v>
      </c>
      <c r="E9" s="10"/>
      <c r="F9" s="10"/>
      <c r="G9" s="10" t="s">
        <v>63</v>
      </c>
      <c r="H9" s="10"/>
      <c r="I9" s="10"/>
      <c r="J9" s="10"/>
      <c r="K9" s="16"/>
      <c r="L9" s="13" t="s">
        <v>64</v>
      </c>
      <c r="M9" s="12"/>
      <c r="N9" s="12"/>
      <c r="O9" s="13"/>
      <c r="P9" s="13"/>
      <c r="Q9" s="14" t="s">
        <v>25</v>
      </c>
      <c r="R9" s="15">
        <v>2.0</v>
      </c>
    </row>
    <row r="10" ht="14.25" customHeight="1">
      <c r="A10" s="10" t="s">
        <v>65</v>
      </c>
      <c r="B10" s="10" t="s">
        <v>19</v>
      </c>
      <c r="C10" s="10" t="s">
        <v>66</v>
      </c>
      <c r="D10" s="10" t="s">
        <v>67</v>
      </c>
      <c r="E10" s="10"/>
      <c r="F10" s="10"/>
      <c r="G10" s="10" t="s">
        <v>68</v>
      </c>
      <c r="H10" s="10" t="s">
        <v>69</v>
      </c>
      <c r="I10" s="10"/>
      <c r="J10" s="10"/>
      <c r="K10" s="11" t="s">
        <v>24</v>
      </c>
      <c r="L10" s="13" t="s">
        <v>24</v>
      </c>
      <c r="M10" s="13" t="s">
        <v>25</v>
      </c>
      <c r="N10" s="12"/>
      <c r="O10" s="13"/>
      <c r="P10" s="13"/>
      <c r="Q10" s="14" t="s">
        <v>25</v>
      </c>
      <c r="R10" s="15">
        <v>2.0</v>
      </c>
    </row>
    <row r="11" ht="14.25" customHeight="1">
      <c r="A11" s="10" t="s">
        <v>70</v>
      </c>
      <c r="B11" s="10" t="s">
        <v>19</v>
      </c>
      <c r="C11" s="10" t="s">
        <v>71</v>
      </c>
      <c r="D11" s="10" t="s">
        <v>72</v>
      </c>
      <c r="E11" s="10"/>
      <c r="F11" s="10"/>
      <c r="G11" s="10" t="s">
        <v>73</v>
      </c>
      <c r="H11" s="10"/>
      <c r="I11" s="10"/>
      <c r="J11" s="10"/>
      <c r="K11" s="16"/>
      <c r="L11" s="12"/>
      <c r="M11" s="12"/>
      <c r="N11" s="12"/>
      <c r="O11" s="12"/>
      <c r="P11" s="12"/>
      <c r="Q11" s="17"/>
      <c r="R11" s="18"/>
    </row>
    <row r="12" ht="14.25" customHeight="1">
      <c r="A12" s="10" t="s">
        <v>74</v>
      </c>
      <c r="B12" s="10" t="s">
        <v>19</v>
      </c>
      <c r="C12" s="10" t="s">
        <v>75</v>
      </c>
      <c r="D12" s="10" t="s">
        <v>76</v>
      </c>
      <c r="E12" s="10"/>
      <c r="F12" s="10"/>
      <c r="G12" s="10" t="s">
        <v>77</v>
      </c>
      <c r="H12" s="10"/>
      <c r="I12" s="10"/>
      <c r="J12" s="10"/>
      <c r="K12" s="11" t="s">
        <v>78</v>
      </c>
      <c r="L12" s="12"/>
      <c r="M12" s="12"/>
      <c r="N12" s="12"/>
      <c r="O12" s="13"/>
      <c r="P12" s="13"/>
      <c r="Q12" s="14" t="s">
        <v>45</v>
      </c>
      <c r="R12" s="15">
        <v>2.0</v>
      </c>
    </row>
    <row r="13" ht="14.25" customHeight="1">
      <c r="A13" s="10" t="s">
        <v>79</v>
      </c>
      <c r="B13" s="10" t="s">
        <v>19</v>
      </c>
      <c r="C13" s="10" t="s">
        <v>80</v>
      </c>
      <c r="D13" s="10" t="s">
        <v>81</v>
      </c>
      <c r="E13" s="10"/>
      <c r="F13" s="10"/>
      <c r="G13" s="10" t="s">
        <v>82</v>
      </c>
      <c r="H13" s="10"/>
      <c r="I13" s="10"/>
      <c r="J13" s="10"/>
      <c r="K13" s="16"/>
      <c r="L13" s="13" t="s">
        <v>55</v>
      </c>
      <c r="M13" s="12"/>
      <c r="N13" s="12"/>
      <c r="O13" s="13"/>
      <c r="P13" s="13"/>
      <c r="Q13" s="14" t="s">
        <v>25</v>
      </c>
      <c r="R13" s="15">
        <v>2.0</v>
      </c>
    </row>
    <row r="14" ht="14.25" customHeight="1">
      <c r="A14" s="10" t="s">
        <v>83</v>
      </c>
      <c r="B14" s="10" t="s">
        <v>19</v>
      </c>
      <c r="C14" s="10" t="s">
        <v>84</v>
      </c>
      <c r="D14" s="10" t="s">
        <v>85</v>
      </c>
      <c r="E14" s="10"/>
      <c r="F14" s="10"/>
      <c r="G14" s="10" t="s">
        <v>86</v>
      </c>
      <c r="H14" s="10" t="s">
        <v>87</v>
      </c>
      <c r="I14" s="10" t="s">
        <v>88</v>
      </c>
      <c r="J14" s="10"/>
      <c r="K14" s="11" t="s">
        <v>24</v>
      </c>
      <c r="L14" s="19"/>
      <c r="M14" s="12"/>
      <c r="N14" s="12"/>
      <c r="O14" s="13"/>
      <c r="P14" s="13"/>
      <c r="Q14" s="14" t="s">
        <v>25</v>
      </c>
      <c r="R14" s="15">
        <v>2.0</v>
      </c>
    </row>
    <row r="15" ht="14.25" customHeight="1">
      <c r="A15" s="10" t="s">
        <v>89</v>
      </c>
      <c r="B15" s="10" t="s">
        <v>19</v>
      </c>
      <c r="C15" s="10" t="s">
        <v>90</v>
      </c>
      <c r="D15" s="10" t="s">
        <v>91</v>
      </c>
      <c r="E15" s="10"/>
      <c r="F15" s="10"/>
      <c r="G15" s="10" t="s">
        <v>92</v>
      </c>
      <c r="H15" s="10"/>
      <c r="I15" s="10"/>
      <c r="J15" s="10"/>
      <c r="K15" s="11" t="s">
        <v>93</v>
      </c>
      <c r="L15" s="13" t="s">
        <v>93</v>
      </c>
      <c r="M15" s="13" t="s">
        <v>25</v>
      </c>
      <c r="N15" s="12"/>
      <c r="O15" s="13"/>
      <c r="P15" s="13"/>
      <c r="Q15" s="14" t="s">
        <v>45</v>
      </c>
      <c r="R15" s="15">
        <v>2.0</v>
      </c>
    </row>
    <row r="16" ht="14.25" customHeight="1">
      <c r="A16" s="10" t="s">
        <v>94</v>
      </c>
      <c r="B16" s="10" t="s">
        <v>19</v>
      </c>
      <c r="C16" s="10" t="s">
        <v>95</v>
      </c>
      <c r="D16" s="10" t="s">
        <v>96</v>
      </c>
      <c r="E16" s="10" t="s">
        <v>97</v>
      </c>
      <c r="F16" s="10"/>
      <c r="G16" s="10" t="s">
        <v>98</v>
      </c>
      <c r="H16" s="10"/>
      <c r="I16" s="10"/>
      <c r="J16" s="10"/>
      <c r="K16" s="16"/>
      <c r="L16" s="12"/>
      <c r="M16" s="12"/>
      <c r="N16" s="12"/>
      <c r="O16" s="12"/>
      <c r="P16" s="12"/>
      <c r="Q16" s="17"/>
      <c r="R16" s="18"/>
    </row>
    <row r="17" ht="14.25" customHeight="1">
      <c r="A17" s="10" t="s">
        <v>99</v>
      </c>
      <c r="B17" s="10" t="s">
        <v>19</v>
      </c>
      <c r="C17" s="10" t="s">
        <v>100</v>
      </c>
      <c r="D17" s="10" t="s">
        <v>101</v>
      </c>
      <c r="E17" s="10" t="s">
        <v>102</v>
      </c>
      <c r="F17" s="10"/>
      <c r="G17" s="10" t="s">
        <v>103</v>
      </c>
      <c r="H17" s="10"/>
      <c r="I17" s="10"/>
      <c r="J17" s="10"/>
      <c r="K17" s="16"/>
      <c r="L17" s="19"/>
      <c r="M17" s="12"/>
      <c r="N17" s="12"/>
      <c r="O17" s="12"/>
      <c r="P17" s="12"/>
      <c r="Q17" s="17"/>
      <c r="R17" s="18"/>
    </row>
    <row r="18" ht="14.25" customHeight="1">
      <c r="A18" s="10" t="s">
        <v>104</v>
      </c>
      <c r="B18" s="10" t="s">
        <v>19</v>
      </c>
      <c r="C18" s="10" t="s">
        <v>105</v>
      </c>
      <c r="D18" s="10" t="s">
        <v>106</v>
      </c>
      <c r="E18" s="10" t="s">
        <v>107</v>
      </c>
      <c r="F18" s="10"/>
      <c r="G18" s="10" t="s">
        <v>108</v>
      </c>
      <c r="H18" s="10" t="s">
        <v>109</v>
      </c>
      <c r="I18" s="10"/>
      <c r="J18" s="10"/>
      <c r="K18" s="11" t="s">
        <v>110</v>
      </c>
      <c r="L18" s="11" t="s">
        <v>111</v>
      </c>
      <c r="M18" s="12"/>
      <c r="N18" s="12"/>
      <c r="O18" s="13"/>
      <c r="P18" s="13"/>
      <c r="Q18" s="14" t="s">
        <v>45</v>
      </c>
      <c r="R18" s="15">
        <v>2.0</v>
      </c>
    </row>
    <row r="19" ht="14.25" customHeight="1">
      <c r="A19" s="10" t="s">
        <v>112</v>
      </c>
      <c r="B19" s="10" t="s">
        <v>19</v>
      </c>
      <c r="C19" s="10" t="s">
        <v>113</v>
      </c>
      <c r="D19" s="10" t="s">
        <v>114</v>
      </c>
      <c r="E19" s="10"/>
      <c r="F19" s="10"/>
      <c r="G19" s="10" t="s">
        <v>115</v>
      </c>
      <c r="H19" s="10"/>
      <c r="I19" s="10"/>
      <c r="J19" s="10"/>
      <c r="K19" s="16"/>
      <c r="L19" s="19"/>
      <c r="M19" s="12"/>
      <c r="N19" s="12"/>
      <c r="O19" s="12"/>
      <c r="P19" s="12"/>
      <c r="Q19" s="17"/>
      <c r="R19" s="18"/>
    </row>
    <row r="20" ht="14.25" customHeight="1">
      <c r="A20" s="10" t="s">
        <v>116</v>
      </c>
      <c r="B20" s="10" t="s">
        <v>19</v>
      </c>
      <c r="C20" s="10" t="s">
        <v>117</v>
      </c>
      <c r="D20" s="10" t="s">
        <v>118</v>
      </c>
      <c r="E20" s="10"/>
      <c r="F20" s="10"/>
      <c r="G20" s="10" t="s">
        <v>119</v>
      </c>
      <c r="H20" s="10" t="s">
        <v>120</v>
      </c>
      <c r="I20" s="10" t="s">
        <v>121</v>
      </c>
      <c r="J20" s="10"/>
      <c r="K20" s="11" t="s">
        <v>122</v>
      </c>
      <c r="L20" s="13" t="s">
        <v>123</v>
      </c>
      <c r="M20" s="13" t="s">
        <v>45</v>
      </c>
      <c r="N20" s="12"/>
      <c r="O20" s="12"/>
      <c r="P20" s="12"/>
      <c r="Q20" s="17"/>
      <c r="R20" s="18"/>
    </row>
    <row r="21" ht="14.25" customHeight="1">
      <c r="A21" s="20" t="s">
        <v>124</v>
      </c>
      <c r="B21" s="20" t="str">
        <f>VLOOKUP(C21,BD!$B$4:$C$818,2,FALSE)</f>
        <v>VERY SMALL</v>
      </c>
      <c r="C21" s="20" t="s">
        <v>125</v>
      </c>
      <c r="D21" s="20" t="s">
        <v>126</v>
      </c>
      <c r="E21" s="20" t="s">
        <v>127</v>
      </c>
      <c r="F21" s="20"/>
      <c r="G21" s="20"/>
      <c r="H21" s="20"/>
      <c r="I21" s="20"/>
      <c r="J21" s="20" t="s">
        <v>128</v>
      </c>
      <c r="K21" s="21" t="s">
        <v>129</v>
      </c>
      <c r="L21" s="21" t="s">
        <v>123</v>
      </c>
      <c r="M21" s="20"/>
      <c r="N21" s="20"/>
      <c r="O21" s="21"/>
      <c r="P21" s="21"/>
      <c r="Q21" s="22" t="s">
        <v>45</v>
      </c>
      <c r="R21" s="15">
        <v>2.0</v>
      </c>
    </row>
    <row r="22" ht="14.25" customHeight="1">
      <c r="A22" s="10" t="s">
        <v>130</v>
      </c>
      <c r="B22" s="10" t="s">
        <v>19</v>
      </c>
      <c r="C22" s="10" t="s">
        <v>131</v>
      </c>
      <c r="D22" s="10" t="s">
        <v>132</v>
      </c>
      <c r="E22" s="10"/>
      <c r="F22" s="10"/>
      <c r="G22" s="10" t="s">
        <v>133</v>
      </c>
      <c r="H22" s="10" t="s">
        <v>134</v>
      </c>
      <c r="I22" s="10"/>
      <c r="J22" s="10"/>
      <c r="K22" s="16"/>
      <c r="L22" s="12"/>
      <c r="M22" s="12"/>
      <c r="N22" s="12"/>
      <c r="O22" s="12"/>
      <c r="P22" s="12"/>
      <c r="Q22" s="17"/>
      <c r="R22" s="18"/>
    </row>
    <row r="23" ht="14.25" customHeight="1">
      <c r="A23" s="10" t="s">
        <v>135</v>
      </c>
      <c r="B23" s="10" t="s">
        <v>19</v>
      </c>
      <c r="C23" s="10" t="s">
        <v>136</v>
      </c>
      <c r="D23" s="10" t="s">
        <v>137</v>
      </c>
      <c r="E23" s="10" t="s">
        <v>138</v>
      </c>
      <c r="F23" s="10"/>
      <c r="G23" s="10" t="s">
        <v>139</v>
      </c>
      <c r="H23" s="10" t="s">
        <v>140</v>
      </c>
      <c r="I23" s="10"/>
      <c r="J23" s="10"/>
      <c r="K23" s="11" t="s">
        <v>141</v>
      </c>
      <c r="L23" s="11" t="s">
        <v>142</v>
      </c>
      <c r="M23" s="12"/>
      <c r="N23" s="12"/>
      <c r="O23" s="13"/>
      <c r="P23" s="13"/>
      <c r="Q23" s="14" t="s">
        <v>45</v>
      </c>
      <c r="R23" s="15">
        <v>2.0</v>
      </c>
    </row>
    <row r="24" ht="14.25" customHeight="1">
      <c r="A24" s="10" t="s">
        <v>143</v>
      </c>
      <c r="B24" s="10" t="s">
        <v>19</v>
      </c>
      <c r="C24" s="10" t="s">
        <v>144</v>
      </c>
      <c r="D24" s="10" t="s">
        <v>145</v>
      </c>
      <c r="E24" s="10" t="s">
        <v>146</v>
      </c>
      <c r="F24" s="10"/>
      <c r="G24" s="10" t="s">
        <v>147</v>
      </c>
      <c r="H24" s="10" t="s">
        <v>148</v>
      </c>
      <c r="I24" s="10" t="s">
        <v>149</v>
      </c>
      <c r="J24" s="10"/>
      <c r="K24" s="16"/>
      <c r="L24" s="11" t="s">
        <v>55</v>
      </c>
      <c r="M24" s="12"/>
      <c r="N24" s="12"/>
      <c r="O24" s="13"/>
      <c r="P24" s="13"/>
      <c r="Q24" s="14" t="s">
        <v>25</v>
      </c>
      <c r="R24" s="15">
        <v>2.0</v>
      </c>
    </row>
    <row r="25" ht="14.25" customHeight="1">
      <c r="A25" s="10" t="s">
        <v>150</v>
      </c>
      <c r="B25" s="10" t="s">
        <v>19</v>
      </c>
      <c r="C25" s="10" t="s">
        <v>151</v>
      </c>
      <c r="D25" s="10" t="s">
        <v>152</v>
      </c>
      <c r="E25" s="10"/>
      <c r="F25" s="10"/>
      <c r="G25" s="10" t="s">
        <v>153</v>
      </c>
      <c r="H25" s="10"/>
      <c r="I25" s="10"/>
      <c r="J25" s="10"/>
      <c r="K25" s="11" t="s">
        <v>142</v>
      </c>
      <c r="L25" s="12"/>
      <c r="M25" s="13" t="s">
        <v>45</v>
      </c>
      <c r="N25" s="12"/>
      <c r="O25" s="13"/>
      <c r="P25" s="13"/>
      <c r="Q25" s="14" t="s">
        <v>45</v>
      </c>
      <c r="R25" s="15">
        <v>2.0</v>
      </c>
    </row>
    <row r="26" ht="14.25" customHeight="1">
      <c r="A26" s="10" t="s">
        <v>154</v>
      </c>
      <c r="B26" s="10" t="s">
        <v>19</v>
      </c>
      <c r="C26" s="10" t="s">
        <v>155</v>
      </c>
      <c r="D26" s="10" t="s">
        <v>156</v>
      </c>
      <c r="E26" s="10"/>
      <c r="F26" s="10"/>
      <c r="G26" s="10" t="s">
        <v>157</v>
      </c>
      <c r="H26" s="10" t="s">
        <v>158</v>
      </c>
      <c r="I26" s="10"/>
      <c r="J26" s="10"/>
      <c r="K26" s="16"/>
      <c r="L26" s="12"/>
      <c r="M26" s="12"/>
      <c r="N26" s="12"/>
      <c r="O26" s="12"/>
      <c r="P26" s="12"/>
      <c r="Q26" s="17"/>
      <c r="R26" s="18"/>
    </row>
    <row r="27" ht="14.25" customHeight="1">
      <c r="A27" s="10" t="s">
        <v>159</v>
      </c>
      <c r="B27" s="10" t="s">
        <v>19</v>
      </c>
      <c r="C27" s="10" t="s">
        <v>160</v>
      </c>
      <c r="D27" s="10" t="s">
        <v>161</v>
      </c>
      <c r="E27" s="10"/>
      <c r="F27" s="10"/>
      <c r="G27" s="10" t="s">
        <v>162</v>
      </c>
      <c r="H27" s="10"/>
      <c r="I27" s="10"/>
      <c r="J27" s="10"/>
      <c r="K27" s="16"/>
      <c r="L27" s="12"/>
      <c r="M27" s="12"/>
      <c r="N27" s="12"/>
      <c r="O27" s="12"/>
      <c r="P27" s="12"/>
      <c r="Q27" s="17"/>
      <c r="R27" s="18"/>
    </row>
    <row r="28" ht="14.25" customHeight="1">
      <c r="A28" s="10" t="s">
        <v>163</v>
      </c>
      <c r="B28" s="10" t="s">
        <v>19</v>
      </c>
      <c r="C28" s="10" t="s">
        <v>164</v>
      </c>
      <c r="D28" s="10" t="s">
        <v>165</v>
      </c>
      <c r="E28" s="10" t="s">
        <v>166</v>
      </c>
      <c r="F28" s="10"/>
      <c r="G28" s="10" t="s">
        <v>167</v>
      </c>
      <c r="H28" s="10" t="s">
        <v>168</v>
      </c>
      <c r="I28" s="10"/>
      <c r="J28" s="10"/>
      <c r="K28" s="16"/>
      <c r="L28" s="12"/>
      <c r="M28" s="12"/>
      <c r="N28" s="12"/>
      <c r="O28" s="12"/>
      <c r="P28" s="12"/>
      <c r="Q28" s="17"/>
      <c r="R28" s="18"/>
    </row>
    <row r="29" ht="14.25" customHeight="1">
      <c r="A29" s="10" t="s">
        <v>169</v>
      </c>
      <c r="B29" s="10" t="s">
        <v>19</v>
      </c>
      <c r="C29" s="10" t="s">
        <v>170</v>
      </c>
      <c r="D29" s="10" t="s">
        <v>171</v>
      </c>
      <c r="E29" s="10"/>
      <c r="F29" s="10"/>
      <c r="G29" s="10" t="s">
        <v>172</v>
      </c>
      <c r="H29" s="10"/>
      <c r="I29" s="10"/>
      <c r="J29" s="10"/>
      <c r="K29" s="16"/>
      <c r="L29" s="19"/>
      <c r="M29" s="12"/>
      <c r="N29" s="12"/>
      <c r="O29" s="12"/>
      <c r="P29" s="12"/>
      <c r="Q29" s="17"/>
      <c r="R29" s="18"/>
    </row>
    <row r="30" ht="14.25" customHeight="1">
      <c r="A30" s="10" t="s">
        <v>173</v>
      </c>
      <c r="B30" s="10" t="s">
        <v>19</v>
      </c>
      <c r="C30" s="10" t="s">
        <v>174</v>
      </c>
      <c r="D30" s="10" t="s">
        <v>175</v>
      </c>
      <c r="E30" s="10"/>
      <c r="F30" s="10"/>
      <c r="G30" s="10" t="s">
        <v>176</v>
      </c>
      <c r="H30" s="10"/>
      <c r="I30" s="10"/>
      <c r="J30" s="10"/>
      <c r="K30" s="11" t="s">
        <v>177</v>
      </c>
      <c r="L30" s="12"/>
      <c r="M30" s="12"/>
      <c r="N30" s="12"/>
      <c r="O30" s="13"/>
      <c r="P30" s="13"/>
      <c r="Q30" s="14" t="s">
        <v>45</v>
      </c>
      <c r="R30" s="15">
        <v>2.0</v>
      </c>
    </row>
    <row r="31" ht="14.25" customHeight="1">
      <c r="A31" s="10" t="s">
        <v>178</v>
      </c>
      <c r="B31" s="10" t="s">
        <v>19</v>
      </c>
      <c r="C31" s="10" t="s">
        <v>179</v>
      </c>
      <c r="D31" s="10" t="s">
        <v>180</v>
      </c>
      <c r="E31" s="10"/>
      <c r="F31" s="10"/>
      <c r="G31" s="10" t="s">
        <v>181</v>
      </c>
      <c r="H31" s="10"/>
      <c r="I31" s="10"/>
      <c r="J31" s="10"/>
      <c r="K31" s="16"/>
      <c r="L31" s="12"/>
      <c r="M31" s="12"/>
      <c r="N31" s="12"/>
      <c r="O31" s="12"/>
      <c r="P31" s="12"/>
      <c r="Q31" s="17"/>
      <c r="R31" s="18"/>
    </row>
    <row r="32" ht="14.25" customHeight="1">
      <c r="A32" s="10" t="s">
        <v>182</v>
      </c>
      <c r="B32" s="10" t="s">
        <v>19</v>
      </c>
      <c r="C32" s="10" t="s">
        <v>183</v>
      </c>
      <c r="D32" s="10" t="s">
        <v>184</v>
      </c>
      <c r="E32" s="10"/>
      <c r="F32" s="10"/>
      <c r="G32" s="10" t="s">
        <v>185</v>
      </c>
      <c r="H32" s="10" t="s">
        <v>186</v>
      </c>
      <c r="I32" s="10"/>
      <c r="J32" s="10"/>
      <c r="K32" s="11" t="s">
        <v>187</v>
      </c>
      <c r="L32" s="13" t="s">
        <v>123</v>
      </c>
      <c r="M32" s="12"/>
      <c r="N32" s="12"/>
      <c r="O32" s="13"/>
      <c r="P32" s="13"/>
      <c r="Q32" s="14" t="s">
        <v>25</v>
      </c>
      <c r="R32" s="15">
        <v>2.0</v>
      </c>
    </row>
    <row r="33" ht="14.25" customHeight="1">
      <c r="A33" s="10" t="s">
        <v>188</v>
      </c>
      <c r="B33" s="10" t="s">
        <v>19</v>
      </c>
      <c r="C33" s="10" t="s">
        <v>189</v>
      </c>
      <c r="D33" s="10" t="s">
        <v>190</v>
      </c>
      <c r="E33" s="10"/>
      <c r="F33" s="10"/>
      <c r="G33" s="10" t="s">
        <v>191</v>
      </c>
      <c r="H33" s="10" t="s">
        <v>192</v>
      </c>
      <c r="I33" s="10"/>
      <c r="J33" s="10"/>
      <c r="K33" s="16"/>
      <c r="L33" s="11" t="s">
        <v>55</v>
      </c>
      <c r="M33" s="12"/>
      <c r="N33" s="12"/>
      <c r="O33" s="13"/>
      <c r="P33" s="13"/>
      <c r="Q33" s="14" t="s">
        <v>25</v>
      </c>
      <c r="R33" s="15">
        <v>2.0</v>
      </c>
    </row>
    <row r="34" ht="14.25" customHeight="1">
      <c r="A34" s="10" t="s">
        <v>193</v>
      </c>
      <c r="B34" s="10" t="s">
        <v>19</v>
      </c>
      <c r="C34" s="10" t="s">
        <v>194</v>
      </c>
      <c r="D34" s="10" t="s">
        <v>195</v>
      </c>
      <c r="E34" s="10"/>
      <c r="F34" s="10"/>
      <c r="G34" s="10" t="s">
        <v>196</v>
      </c>
      <c r="H34" s="10" t="s">
        <v>197</v>
      </c>
      <c r="I34" s="10"/>
      <c r="J34" s="10"/>
      <c r="K34" s="11" t="s">
        <v>198</v>
      </c>
      <c r="L34" s="13" t="s">
        <v>123</v>
      </c>
      <c r="M34" s="12"/>
      <c r="N34" s="12"/>
      <c r="O34" s="13"/>
      <c r="P34" s="13"/>
      <c r="Q34" s="14" t="s">
        <v>45</v>
      </c>
      <c r="R34" s="15">
        <v>2.0</v>
      </c>
    </row>
    <row r="35" ht="14.25" customHeight="1">
      <c r="A35" s="10" t="s">
        <v>199</v>
      </c>
      <c r="B35" s="10" t="s">
        <v>19</v>
      </c>
      <c r="C35" s="10" t="s">
        <v>200</v>
      </c>
      <c r="D35" s="10" t="s">
        <v>201</v>
      </c>
      <c r="E35" s="10"/>
      <c r="F35" s="10"/>
      <c r="G35" s="10" t="s">
        <v>202</v>
      </c>
      <c r="H35" s="10" t="s">
        <v>203</v>
      </c>
      <c r="I35" s="10"/>
      <c r="J35" s="10"/>
      <c r="K35" s="16"/>
      <c r="L35" s="12"/>
      <c r="M35" s="12"/>
      <c r="N35" s="12"/>
      <c r="O35" s="12"/>
      <c r="P35" s="12"/>
      <c r="Q35" s="17"/>
      <c r="R35" s="18"/>
    </row>
    <row r="36" ht="14.25" customHeight="1">
      <c r="A36" s="10" t="s">
        <v>204</v>
      </c>
      <c r="B36" s="10" t="s">
        <v>19</v>
      </c>
      <c r="C36" s="10" t="s">
        <v>205</v>
      </c>
      <c r="D36" s="10" t="s">
        <v>206</v>
      </c>
      <c r="E36" s="10"/>
      <c r="F36" s="10"/>
      <c r="G36" s="10" t="s">
        <v>207</v>
      </c>
      <c r="H36" s="10"/>
      <c r="I36" s="10"/>
      <c r="J36" s="10"/>
      <c r="K36" s="11" t="s">
        <v>24</v>
      </c>
      <c r="L36" s="11" t="s">
        <v>24</v>
      </c>
      <c r="M36" s="13" t="s">
        <v>25</v>
      </c>
      <c r="N36" s="12"/>
      <c r="O36" s="23"/>
      <c r="P36" s="23"/>
      <c r="Q36" s="24" t="s">
        <v>25</v>
      </c>
      <c r="R36" s="15">
        <v>2.0</v>
      </c>
    </row>
    <row r="37" ht="14.25" customHeight="1">
      <c r="A37" s="10" t="s">
        <v>208</v>
      </c>
      <c r="B37" s="10" t="s">
        <v>19</v>
      </c>
      <c r="C37" s="10" t="s">
        <v>209</v>
      </c>
      <c r="D37" s="10" t="s">
        <v>210</v>
      </c>
      <c r="E37" s="10"/>
      <c r="F37" s="10"/>
      <c r="G37" s="10" t="s">
        <v>211</v>
      </c>
      <c r="H37" s="10" t="s">
        <v>212</v>
      </c>
      <c r="I37" s="10"/>
      <c r="J37" s="10"/>
      <c r="K37" s="16"/>
      <c r="L37" s="19"/>
      <c r="M37" s="12"/>
      <c r="N37" s="12"/>
      <c r="O37" s="12"/>
      <c r="P37" s="12"/>
      <c r="Q37" s="17"/>
      <c r="R37" s="18"/>
    </row>
    <row r="38" ht="14.25" customHeight="1">
      <c r="A38" s="10" t="s">
        <v>213</v>
      </c>
      <c r="B38" s="10" t="s">
        <v>19</v>
      </c>
      <c r="C38" s="10" t="s">
        <v>214</v>
      </c>
      <c r="D38" s="10" t="s">
        <v>215</v>
      </c>
      <c r="E38" s="10"/>
      <c r="F38" s="10"/>
      <c r="G38" s="10" t="s">
        <v>216</v>
      </c>
      <c r="H38" s="10" t="s">
        <v>217</v>
      </c>
      <c r="I38" s="10"/>
      <c r="J38" s="10"/>
      <c r="K38" s="16"/>
      <c r="L38" s="19"/>
      <c r="M38" s="12"/>
      <c r="N38" s="12"/>
      <c r="O38" s="12"/>
      <c r="P38" s="12"/>
      <c r="Q38" s="17"/>
      <c r="R38" s="18"/>
    </row>
    <row r="39" ht="14.25" customHeight="1">
      <c r="A39" s="10" t="s">
        <v>218</v>
      </c>
      <c r="B39" s="10" t="s">
        <v>19</v>
      </c>
      <c r="C39" s="10" t="s">
        <v>219</v>
      </c>
      <c r="D39" s="10" t="s">
        <v>220</v>
      </c>
      <c r="E39" s="10" t="s">
        <v>221</v>
      </c>
      <c r="F39" s="10"/>
      <c r="G39" s="10" t="s">
        <v>222</v>
      </c>
      <c r="H39" s="10"/>
      <c r="I39" s="10"/>
      <c r="J39" s="10"/>
      <c r="K39" s="16"/>
      <c r="L39" s="12"/>
      <c r="M39" s="12"/>
      <c r="N39" s="12"/>
      <c r="O39" s="12"/>
      <c r="P39" s="12"/>
      <c r="Q39" s="17"/>
      <c r="R39" s="18"/>
    </row>
    <row r="40" ht="14.25" customHeight="1">
      <c r="A40" s="10" t="s">
        <v>223</v>
      </c>
      <c r="B40" s="10" t="s">
        <v>19</v>
      </c>
      <c r="C40" s="10" t="s">
        <v>224</v>
      </c>
      <c r="D40" s="10" t="s">
        <v>225</v>
      </c>
      <c r="E40" s="10" t="s">
        <v>226</v>
      </c>
      <c r="F40" s="10"/>
      <c r="G40" s="10" t="s">
        <v>227</v>
      </c>
      <c r="H40" s="10"/>
      <c r="I40" s="10"/>
      <c r="J40" s="10"/>
      <c r="K40" s="16"/>
      <c r="L40" s="12"/>
      <c r="M40" s="12"/>
      <c r="N40" s="12"/>
      <c r="O40" s="12"/>
      <c r="P40" s="12"/>
      <c r="Q40" s="17"/>
      <c r="R40" s="18"/>
    </row>
    <row r="41" ht="14.25" customHeight="1">
      <c r="A41" s="10" t="s">
        <v>228</v>
      </c>
      <c r="B41" s="10" t="s">
        <v>19</v>
      </c>
      <c r="C41" s="10" t="s">
        <v>229</v>
      </c>
      <c r="D41" s="10" t="s">
        <v>230</v>
      </c>
      <c r="E41" s="10"/>
      <c r="F41" s="10"/>
      <c r="G41" s="10" t="s">
        <v>231</v>
      </c>
      <c r="H41" s="10" t="s">
        <v>232</v>
      </c>
      <c r="I41" s="10"/>
      <c r="J41" s="10"/>
      <c r="K41" s="16"/>
      <c r="L41" s="12"/>
      <c r="M41" s="12"/>
      <c r="N41" s="12"/>
      <c r="O41" s="12"/>
      <c r="P41" s="12"/>
      <c r="Q41" s="17"/>
      <c r="R41" s="18"/>
    </row>
    <row r="42" ht="14.25" customHeight="1">
      <c r="A42" s="10" t="s">
        <v>233</v>
      </c>
      <c r="B42" s="10" t="s">
        <v>19</v>
      </c>
      <c r="C42" s="10" t="s">
        <v>234</v>
      </c>
      <c r="D42" s="10" t="s">
        <v>235</v>
      </c>
      <c r="E42" s="10" t="s">
        <v>236</v>
      </c>
      <c r="F42" s="10"/>
      <c r="G42" s="10" t="s">
        <v>237</v>
      </c>
      <c r="H42" s="10" t="s">
        <v>238</v>
      </c>
      <c r="I42" s="10"/>
      <c r="J42" s="10"/>
      <c r="K42" s="11" t="s">
        <v>239</v>
      </c>
      <c r="L42" s="11" t="s">
        <v>239</v>
      </c>
      <c r="M42" s="11"/>
      <c r="N42" s="11" t="s">
        <v>239</v>
      </c>
      <c r="O42" s="13"/>
      <c r="P42" s="13"/>
      <c r="Q42" s="14" t="s">
        <v>45</v>
      </c>
      <c r="R42" s="15">
        <v>2.0</v>
      </c>
    </row>
    <row r="43" ht="14.25" customHeight="1">
      <c r="A43" s="10" t="s">
        <v>240</v>
      </c>
      <c r="B43" s="10" t="s">
        <v>19</v>
      </c>
      <c r="C43" s="10" t="s">
        <v>241</v>
      </c>
      <c r="D43" s="10" t="s">
        <v>242</v>
      </c>
      <c r="E43" s="10"/>
      <c r="F43" s="10"/>
      <c r="G43" s="10" t="s">
        <v>243</v>
      </c>
      <c r="H43" s="10"/>
      <c r="I43" s="10"/>
      <c r="J43" s="10"/>
      <c r="K43" s="16"/>
      <c r="L43" s="12"/>
      <c r="M43" s="12"/>
      <c r="N43" s="13" t="s">
        <v>244</v>
      </c>
      <c r="O43" s="13"/>
      <c r="P43" s="13"/>
      <c r="Q43" s="14" t="s">
        <v>45</v>
      </c>
      <c r="R43" s="15">
        <v>2.0</v>
      </c>
    </row>
    <row r="44" ht="14.25" customHeight="1">
      <c r="A44" s="10" t="s">
        <v>245</v>
      </c>
      <c r="B44" s="10" t="s">
        <v>19</v>
      </c>
      <c r="C44" s="10" t="s">
        <v>246</v>
      </c>
      <c r="D44" s="10" t="s">
        <v>247</v>
      </c>
      <c r="E44" s="10"/>
      <c r="F44" s="10"/>
      <c r="G44" s="10" t="s">
        <v>248</v>
      </c>
      <c r="H44" s="10"/>
      <c r="I44" s="10"/>
      <c r="J44" s="10"/>
      <c r="K44" s="16"/>
      <c r="L44" s="12"/>
      <c r="M44" s="12"/>
      <c r="N44" s="12"/>
      <c r="O44" s="12"/>
      <c r="P44" s="12"/>
      <c r="Q44" s="17"/>
      <c r="R44" s="18"/>
    </row>
    <row r="45" ht="14.25" customHeight="1">
      <c r="A45" s="10" t="s">
        <v>249</v>
      </c>
      <c r="B45" s="10" t="s">
        <v>19</v>
      </c>
      <c r="C45" s="10" t="s">
        <v>250</v>
      </c>
      <c r="D45" s="10" t="s">
        <v>251</v>
      </c>
      <c r="E45" s="10"/>
      <c r="F45" s="10"/>
      <c r="G45" s="10" t="s">
        <v>252</v>
      </c>
      <c r="H45" s="10" t="s">
        <v>253</v>
      </c>
      <c r="I45" s="10"/>
      <c r="J45" s="10"/>
      <c r="K45" s="16"/>
      <c r="L45" s="19"/>
      <c r="M45" s="12"/>
      <c r="N45" s="12"/>
      <c r="O45" s="12"/>
      <c r="P45" s="12"/>
      <c r="Q45" s="17"/>
      <c r="R45" s="18"/>
    </row>
    <row r="46" ht="14.25" customHeight="1">
      <c r="A46" s="10" t="s">
        <v>254</v>
      </c>
      <c r="B46" s="10" t="s">
        <v>19</v>
      </c>
      <c r="C46" s="10" t="s">
        <v>255</v>
      </c>
      <c r="D46" s="10" t="s">
        <v>256</v>
      </c>
      <c r="E46" s="10"/>
      <c r="F46" s="10"/>
      <c r="G46" s="10" t="s">
        <v>257</v>
      </c>
      <c r="H46" s="10" t="s">
        <v>258</v>
      </c>
      <c r="I46" s="10" t="s">
        <v>259</v>
      </c>
      <c r="J46" s="10"/>
      <c r="K46" s="25" t="s">
        <v>93</v>
      </c>
      <c r="L46" s="11" t="s">
        <v>260</v>
      </c>
      <c r="M46" s="12"/>
      <c r="N46" s="12"/>
      <c r="O46" s="23"/>
      <c r="P46" s="23"/>
      <c r="Q46" s="24" t="s">
        <v>45</v>
      </c>
      <c r="R46" s="15">
        <v>2.0</v>
      </c>
    </row>
    <row r="47" ht="14.25" customHeight="1">
      <c r="A47" s="10" t="s">
        <v>261</v>
      </c>
      <c r="B47" s="10" t="s">
        <v>19</v>
      </c>
      <c r="C47" s="10" t="s">
        <v>262</v>
      </c>
      <c r="D47" s="10" t="s">
        <v>263</v>
      </c>
      <c r="E47" s="10"/>
      <c r="F47" s="10"/>
      <c r="G47" s="10" t="s">
        <v>264</v>
      </c>
      <c r="H47" s="10" t="s">
        <v>265</v>
      </c>
      <c r="I47" s="10"/>
      <c r="J47" s="10"/>
      <c r="K47" s="16"/>
      <c r="L47" s="19"/>
      <c r="M47" s="12"/>
      <c r="N47" s="12"/>
      <c r="O47" s="12"/>
      <c r="P47" s="12"/>
      <c r="Q47" s="17"/>
      <c r="R47" s="18"/>
    </row>
    <row r="48" ht="14.25" customHeight="1">
      <c r="A48" s="10" t="s">
        <v>266</v>
      </c>
      <c r="B48" s="10" t="s">
        <v>19</v>
      </c>
      <c r="C48" s="10" t="s">
        <v>267</v>
      </c>
      <c r="D48" s="10" t="s">
        <v>268</v>
      </c>
      <c r="E48" s="10"/>
      <c r="F48" s="10"/>
      <c r="G48" s="10" t="s">
        <v>269</v>
      </c>
      <c r="H48" s="10"/>
      <c r="I48" s="10"/>
      <c r="J48" s="10"/>
      <c r="K48" s="16"/>
      <c r="L48" s="19"/>
      <c r="M48" s="12"/>
      <c r="N48" s="12"/>
      <c r="O48" s="12"/>
      <c r="P48" s="12"/>
      <c r="Q48" s="17"/>
      <c r="R48" s="18"/>
    </row>
    <row r="49" ht="14.25" customHeight="1">
      <c r="A49" s="10" t="s">
        <v>270</v>
      </c>
      <c r="B49" s="10" t="s">
        <v>19</v>
      </c>
      <c r="C49" s="10" t="s">
        <v>271</v>
      </c>
      <c r="D49" s="10" t="s">
        <v>272</v>
      </c>
      <c r="E49" s="10"/>
      <c r="F49" s="10"/>
      <c r="G49" s="10" t="s">
        <v>273</v>
      </c>
      <c r="H49" s="10"/>
      <c r="I49" s="10"/>
      <c r="J49" s="10"/>
      <c r="K49" s="16"/>
      <c r="L49" s="12"/>
      <c r="M49" s="12"/>
      <c r="N49" s="12"/>
      <c r="O49" s="12"/>
      <c r="P49" s="12"/>
      <c r="Q49" s="17"/>
      <c r="R49" s="18"/>
    </row>
    <row r="50" ht="14.25" customHeight="1">
      <c r="A50" s="10" t="s">
        <v>274</v>
      </c>
      <c r="B50" s="10" t="s">
        <v>19</v>
      </c>
      <c r="C50" s="10" t="s">
        <v>275</v>
      </c>
      <c r="D50" s="10" t="s">
        <v>276</v>
      </c>
      <c r="E50" s="10"/>
      <c r="F50" s="10"/>
      <c r="G50" s="10" t="s">
        <v>277</v>
      </c>
      <c r="H50" s="10"/>
      <c r="I50" s="10"/>
      <c r="J50" s="10"/>
      <c r="K50" s="16"/>
      <c r="L50" s="12"/>
      <c r="M50" s="12"/>
      <c r="N50" s="12"/>
      <c r="O50" s="12"/>
      <c r="P50" s="12"/>
      <c r="Q50" s="17"/>
      <c r="R50" s="18"/>
    </row>
    <row r="51" ht="14.25" customHeight="1">
      <c r="A51" s="10" t="s">
        <v>278</v>
      </c>
      <c r="B51" s="10" t="s">
        <v>19</v>
      </c>
      <c r="C51" s="10" t="s">
        <v>279</v>
      </c>
      <c r="D51" s="10" t="s">
        <v>280</v>
      </c>
      <c r="E51" s="10"/>
      <c r="F51" s="10"/>
      <c r="G51" s="10" t="s">
        <v>281</v>
      </c>
      <c r="H51" s="10" t="s">
        <v>282</v>
      </c>
      <c r="I51" s="10"/>
      <c r="J51" s="10"/>
      <c r="K51" s="16"/>
      <c r="L51" s="12"/>
      <c r="M51" s="12"/>
      <c r="N51" s="12"/>
      <c r="O51" s="12"/>
      <c r="P51" s="12"/>
      <c r="Q51" s="17"/>
      <c r="R51" s="18"/>
    </row>
    <row r="52" ht="14.25" customHeight="1">
      <c r="A52" s="10" t="s">
        <v>283</v>
      </c>
      <c r="B52" s="10" t="s">
        <v>19</v>
      </c>
      <c r="C52" s="10" t="s">
        <v>284</v>
      </c>
      <c r="D52" s="10" t="s">
        <v>285</v>
      </c>
      <c r="E52" s="10"/>
      <c r="F52" s="10"/>
      <c r="G52" s="10" t="s">
        <v>286</v>
      </c>
      <c r="H52" s="10"/>
      <c r="I52" s="10"/>
      <c r="J52" s="10"/>
      <c r="K52" s="16"/>
      <c r="L52" s="12"/>
      <c r="M52" s="12"/>
      <c r="N52" s="12"/>
      <c r="O52" s="12"/>
      <c r="P52" s="12"/>
      <c r="Q52" s="17"/>
      <c r="R52" s="18"/>
    </row>
    <row r="53" ht="14.25" customHeight="1">
      <c r="A53" s="10" t="s">
        <v>287</v>
      </c>
      <c r="B53" s="10" t="s">
        <v>19</v>
      </c>
      <c r="C53" s="10" t="s">
        <v>288</v>
      </c>
      <c r="D53" s="10" t="s">
        <v>289</v>
      </c>
      <c r="E53" s="10"/>
      <c r="F53" s="10"/>
      <c r="G53" s="10" t="s">
        <v>290</v>
      </c>
      <c r="H53" s="10"/>
      <c r="I53" s="10"/>
      <c r="J53" s="10"/>
      <c r="K53" s="16"/>
      <c r="L53" s="11" t="s">
        <v>55</v>
      </c>
      <c r="M53" s="12"/>
      <c r="N53" s="12"/>
      <c r="O53" s="13"/>
      <c r="P53" s="13"/>
      <c r="Q53" s="14" t="s">
        <v>25</v>
      </c>
      <c r="R53" s="15">
        <v>2.0</v>
      </c>
    </row>
    <row r="54" ht="14.25" customHeight="1">
      <c r="A54" s="10" t="s">
        <v>291</v>
      </c>
      <c r="B54" s="10" t="s">
        <v>19</v>
      </c>
      <c r="C54" s="10" t="s">
        <v>292</v>
      </c>
      <c r="D54" s="10" t="s">
        <v>293</v>
      </c>
      <c r="E54" s="10"/>
      <c r="F54" s="10"/>
      <c r="G54" s="10" t="s">
        <v>294</v>
      </c>
      <c r="H54" s="10"/>
      <c r="I54" s="10"/>
      <c r="J54" s="10"/>
      <c r="K54" s="16"/>
      <c r="L54" s="13" t="s">
        <v>55</v>
      </c>
      <c r="M54" s="12"/>
      <c r="N54" s="12"/>
      <c r="O54" s="13"/>
      <c r="P54" s="13"/>
      <c r="Q54" s="14" t="s">
        <v>25</v>
      </c>
      <c r="R54" s="15">
        <v>2.0</v>
      </c>
    </row>
    <row r="55" ht="14.25" customHeight="1">
      <c r="A55" s="10" t="s">
        <v>295</v>
      </c>
      <c r="B55" s="10" t="s">
        <v>19</v>
      </c>
      <c r="C55" s="10" t="s">
        <v>296</v>
      </c>
      <c r="D55" s="10" t="s">
        <v>297</v>
      </c>
      <c r="E55" s="10"/>
      <c r="F55" s="10"/>
      <c r="G55" s="10" t="s">
        <v>298</v>
      </c>
      <c r="H55" s="10" t="s">
        <v>299</v>
      </c>
      <c r="I55" s="10"/>
      <c r="J55" s="10"/>
      <c r="K55" s="16"/>
      <c r="L55" s="12"/>
      <c r="M55" s="12"/>
      <c r="N55" s="12"/>
      <c r="O55" s="12"/>
      <c r="P55" s="12"/>
      <c r="Q55" s="17"/>
      <c r="R55" s="18"/>
    </row>
    <row r="56" ht="14.25" customHeight="1">
      <c r="A56" s="10" t="s">
        <v>300</v>
      </c>
      <c r="B56" s="10" t="s">
        <v>19</v>
      </c>
      <c r="C56" s="10" t="s">
        <v>301</v>
      </c>
      <c r="D56" s="10" t="s">
        <v>302</v>
      </c>
      <c r="E56" s="10"/>
      <c r="F56" s="10"/>
      <c r="G56" s="26" t="s">
        <v>303</v>
      </c>
      <c r="H56" s="10"/>
      <c r="I56" s="10"/>
      <c r="J56" s="10"/>
      <c r="K56" s="16"/>
      <c r="L56" s="11" t="s">
        <v>304</v>
      </c>
      <c r="M56" s="12"/>
      <c r="N56" s="12"/>
      <c r="O56" s="13"/>
      <c r="P56" s="13"/>
      <c r="Q56" s="14" t="s">
        <v>25</v>
      </c>
      <c r="R56" s="15">
        <v>2.0</v>
      </c>
    </row>
    <row r="57" ht="14.25" customHeight="1">
      <c r="A57" s="10" t="s">
        <v>305</v>
      </c>
      <c r="B57" s="10" t="s">
        <v>19</v>
      </c>
      <c r="C57" s="10" t="s">
        <v>306</v>
      </c>
      <c r="D57" s="10" t="s">
        <v>307</v>
      </c>
      <c r="E57" s="10"/>
      <c r="F57" s="10"/>
      <c r="G57" s="10" t="s">
        <v>308</v>
      </c>
      <c r="H57" s="10"/>
      <c r="I57" s="10"/>
      <c r="J57" s="10"/>
      <c r="K57" s="11" t="s">
        <v>309</v>
      </c>
      <c r="L57" s="19"/>
      <c r="M57" s="12"/>
      <c r="N57" s="12"/>
      <c r="O57" s="13"/>
      <c r="P57" s="13"/>
      <c r="Q57" s="14" t="s">
        <v>45</v>
      </c>
      <c r="R57" s="15">
        <v>2.0</v>
      </c>
    </row>
    <row r="58" ht="14.25" customHeight="1">
      <c r="A58" s="10" t="s">
        <v>310</v>
      </c>
      <c r="B58" s="10" t="s">
        <v>19</v>
      </c>
      <c r="C58" s="10" t="s">
        <v>311</v>
      </c>
      <c r="D58" s="10" t="s">
        <v>312</v>
      </c>
      <c r="E58" s="10"/>
      <c r="F58" s="10"/>
      <c r="G58" s="10" t="s">
        <v>313</v>
      </c>
      <c r="H58" s="10" t="s">
        <v>314</v>
      </c>
      <c r="I58" s="10" t="s">
        <v>315</v>
      </c>
      <c r="J58" s="10"/>
      <c r="K58" s="16"/>
      <c r="L58" s="19"/>
      <c r="M58" s="12"/>
      <c r="N58" s="12"/>
      <c r="O58" s="12"/>
      <c r="P58" s="12"/>
      <c r="Q58" s="17"/>
      <c r="R58" s="18"/>
    </row>
    <row r="59" ht="14.25" customHeight="1">
      <c r="A59" s="10" t="s">
        <v>316</v>
      </c>
      <c r="B59" s="10" t="s">
        <v>19</v>
      </c>
      <c r="C59" s="10" t="s">
        <v>317</v>
      </c>
      <c r="D59" s="10" t="s">
        <v>318</v>
      </c>
      <c r="E59" s="10"/>
      <c r="F59" s="10"/>
      <c r="G59" s="10" t="s">
        <v>319</v>
      </c>
      <c r="H59" s="10"/>
      <c r="I59" s="10"/>
      <c r="J59" s="10"/>
      <c r="K59" s="16"/>
      <c r="L59" s="12"/>
      <c r="M59" s="12"/>
      <c r="N59" s="12"/>
      <c r="O59" s="12"/>
      <c r="P59" s="12"/>
      <c r="Q59" s="17"/>
      <c r="R59" s="18"/>
    </row>
    <row r="60" ht="14.25" customHeight="1">
      <c r="A60" s="10" t="s">
        <v>320</v>
      </c>
      <c r="B60" s="10" t="s">
        <v>19</v>
      </c>
      <c r="C60" s="10" t="s">
        <v>321</v>
      </c>
      <c r="D60" s="10" t="s">
        <v>322</v>
      </c>
      <c r="E60" s="10"/>
      <c r="F60" s="10"/>
      <c r="G60" s="10" t="s">
        <v>323</v>
      </c>
      <c r="H60" s="10" t="s">
        <v>324</v>
      </c>
      <c r="I60" s="10"/>
      <c r="J60" s="10"/>
      <c r="K60" s="16"/>
      <c r="L60" s="12"/>
      <c r="M60" s="12"/>
      <c r="N60" s="12"/>
      <c r="O60" s="12"/>
      <c r="P60" s="12"/>
      <c r="Q60" s="17"/>
      <c r="R60" s="18"/>
    </row>
    <row r="61" ht="14.25" customHeight="1">
      <c r="A61" s="10" t="s">
        <v>325</v>
      </c>
      <c r="B61" s="10" t="s">
        <v>19</v>
      </c>
      <c r="C61" s="10" t="s">
        <v>326</v>
      </c>
      <c r="D61" s="10" t="s">
        <v>327</v>
      </c>
      <c r="E61" s="10"/>
      <c r="F61" s="10"/>
      <c r="G61" s="10" t="s">
        <v>328</v>
      </c>
      <c r="H61" s="10" t="s">
        <v>329</v>
      </c>
      <c r="I61" s="10"/>
      <c r="J61" s="10"/>
      <c r="K61" s="11" t="s">
        <v>24</v>
      </c>
      <c r="L61" s="13" t="s">
        <v>24</v>
      </c>
      <c r="M61" s="13" t="s">
        <v>25</v>
      </c>
      <c r="N61" s="12"/>
      <c r="O61" s="13"/>
      <c r="P61" s="13"/>
      <c r="Q61" s="14" t="s">
        <v>25</v>
      </c>
      <c r="R61" s="15">
        <v>2.0</v>
      </c>
    </row>
    <row r="62" ht="14.25" customHeight="1">
      <c r="A62" s="10" t="s">
        <v>330</v>
      </c>
      <c r="B62" s="10" t="s">
        <v>19</v>
      </c>
      <c r="C62" s="10" t="s">
        <v>331</v>
      </c>
      <c r="D62" s="10" t="s">
        <v>332</v>
      </c>
      <c r="E62" s="10" t="s">
        <v>333</v>
      </c>
      <c r="F62" s="10"/>
      <c r="G62" s="10" t="s">
        <v>334</v>
      </c>
      <c r="H62" s="10" t="s">
        <v>335</v>
      </c>
      <c r="I62" s="10"/>
      <c r="J62" s="10"/>
      <c r="K62" s="11" t="s">
        <v>239</v>
      </c>
      <c r="L62" s="11" t="s">
        <v>239</v>
      </c>
      <c r="M62" s="11" t="s">
        <v>45</v>
      </c>
      <c r="N62" s="11" t="s">
        <v>239</v>
      </c>
      <c r="O62" s="11"/>
      <c r="P62" s="11"/>
      <c r="Q62" s="22" t="s">
        <v>45</v>
      </c>
      <c r="R62" s="15">
        <v>2.0</v>
      </c>
    </row>
    <row r="63" ht="14.25" customHeight="1">
      <c r="A63" s="10" t="s">
        <v>336</v>
      </c>
      <c r="B63" s="10" t="s">
        <v>19</v>
      </c>
      <c r="C63" s="10" t="s">
        <v>331</v>
      </c>
      <c r="D63" s="10" t="s">
        <v>332</v>
      </c>
      <c r="E63" s="10" t="s">
        <v>333</v>
      </c>
      <c r="F63" s="10"/>
      <c r="G63" s="10" t="s">
        <v>334</v>
      </c>
      <c r="H63" s="10" t="s">
        <v>335</v>
      </c>
      <c r="I63" s="10"/>
      <c r="J63" s="10"/>
      <c r="K63" s="11" t="s">
        <v>239</v>
      </c>
      <c r="L63" s="11" t="s">
        <v>239</v>
      </c>
      <c r="M63" s="11" t="s">
        <v>25</v>
      </c>
      <c r="N63" s="11" t="s">
        <v>239</v>
      </c>
      <c r="O63" s="13"/>
      <c r="P63" s="13"/>
      <c r="Q63" s="14" t="s">
        <v>45</v>
      </c>
      <c r="R63" s="15">
        <v>2.0</v>
      </c>
    </row>
    <row r="64" ht="14.25" customHeight="1">
      <c r="A64" s="10" t="s">
        <v>337</v>
      </c>
      <c r="B64" s="10" t="s">
        <v>19</v>
      </c>
      <c r="C64" s="10" t="s">
        <v>331</v>
      </c>
      <c r="D64" s="10" t="s">
        <v>332</v>
      </c>
      <c r="E64" s="10" t="s">
        <v>333</v>
      </c>
      <c r="F64" s="10"/>
      <c r="G64" s="10" t="s">
        <v>334</v>
      </c>
      <c r="H64" s="10" t="s">
        <v>335</v>
      </c>
      <c r="I64" s="10"/>
      <c r="J64" s="10"/>
      <c r="K64" s="11" t="s">
        <v>239</v>
      </c>
      <c r="L64" s="11" t="s">
        <v>239</v>
      </c>
      <c r="M64" s="11" t="s">
        <v>25</v>
      </c>
      <c r="N64" s="11" t="s">
        <v>239</v>
      </c>
      <c r="O64" s="13"/>
      <c r="P64" s="13"/>
      <c r="Q64" s="14" t="s">
        <v>45</v>
      </c>
      <c r="R64" s="15">
        <v>2.0</v>
      </c>
    </row>
    <row r="65" ht="14.25" customHeight="1">
      <c r="A65" s="10" t="s">
        <v>338</v>
      </c>
      <c r="B65" s="10" t="s">
        <v>19</v>
      </c>
      <c r="C65" s="10" t="s">
        <v>339</v>
      </c>
      <c r="D65" s="10" t="s">
        <v>340</v>
      </c>
      <c r="E65" s="10"/>
      <c r="F65" s="10"/>
      <c r="G65" s="10" t="s">
        <v>341</v>
      </c>
      <c r="H65" s="10"/>
      <c r="I65" s="10"/>
      <c r="J65" s="10"/>
      <c r="K65" s="16"/>
      <c r="L65" s="12"/>
      <c r="M65" s="12"/>
      <c r="N65" s="12"/>
      <c r="O65" s="12"/>
      <c r="P65" s="12"/>
      <c r="Q65" s="17"/>
      <c r="R65" s="18"/>
    </row>
    <row r="66" ht="14.25" customHeight="1">
      <c r="A66" s="10" t="s">
        <v>342</v>
      </c>
      <c r="B66" s="10" t="s">
        <v>19</v>
      </c>
      <c r="C66" s="10" t="s">
        <v>343</v>
      </c>
      <c r="D66" s="10" t="s">
        <v>344</v>
      </c>
      <c r="E66" s="10"/>
      <c r="F66" s="10"/>
      <c r="G66" s="10" t="s">
        <v>345</v>
      </c>
      <c r="H66" s="10"/>
      <c r="I66" s="10"/>
      <c r="J66" s="10"/>
      <c r="K66" s="16"/>
      <c r="L66" s="13" t="s">
        <v>346</v>
      </c>
      <c r="M66" s="12"/>
      <c r="N66" s="12"/>
      <c r="O66" s="13"/>
      <c r="P66" s="13"/>
      <c r="Q66" s="14" t="s">
        <v>25</v>
      </c>
      <c r="R66" s="15">
        <v>2.0</v>
      </c>
    </row>
    <row r="67" ht="14.25" customHeight="1">
      <c r="A67" s="10" t="s">
        <v>347</v>
      </c>
      <c r="B67" s="10" t="s">
        <v>19</v>
      </c>
      <c r="C67" s="10" t="s">
        <v>348</v>
      </c>
      <c r="D67" s="10" t="s">
        <v>349</v>
      </c>
      <c r="E67" s="10"/>
      <c r="F67" s="10"/>
      <c r="G67" s="10" t="s">
        <v>350</v>
      </c>
      <c r="H67" s="10"/>
      <c r="I67" s="10"/>
      <c r="J67" s="10"/>
      <c r="K67" s="11" t="s">
        <v>24</v>
      </c>
      <c r="L67" s="12"/>
      <c r="M67" s="12"/>
      <c r="N67" s="12"/>
      <c r="O67" s="13"/>
      <c r="P67" s="13"/>
      <c r="Q67" s="14" t="s">
        <v>25</v>
      </c>
      <c r="R67" s="15">
        <v>2.0</v>
      </c>
    </row>
    <row r="68" ht="14.25" customHeight="1">
      <c r="A68" s="10" t="s">
        <v>351</v>
      </c>
      <c r="B68" s="10" t="s">
        <v>19</v>
      </c>
      <c r="C68" s="10" t="s">
        <v>352</v>
      </c>
      <c r="D68" s="10" t="s">
        <v>353</v>
      </c>
      <c r="E68" s="10"/>
      <c r="F68" s="10"/>
      <c r="G68" s="10" t="s">
        <v>354</v>
      </c>
      <c r="H68" s="10"/>
      <c r="I68" s="10"/>
      <c r="J68" s="10"/>
      <c r="K68" s="11" t="s">
        <v>93</v>
      </c>
      <c r="L68" s="13" t="s">
        <v>260</v>
      </c>
      <c r="M68" s="12"/>
      <c r="N68" s="12"/>
      <c r="O68" s="23"/>
      <c r="P68" s="23"/>
      <c r="Q68" s="24" t="s">
        <v>45</v>
      </c>
      <c r="R68" s="15">
        <v>2.0</v>
      </c>
    </row>
    <row r="69" ht="14.25" customHeight="1">
      <c r="A69" s="10" t="s">
        <v>355</v>
      </c>
      <c r="B69" s="10" t="s">
        <v>19</v>
      </c>
      <c r="C69" s="10" t="s">
        <v>356</v>
      </c>
      <c r="D69" s="10" t="s">
        <v>357</v>
      </c>
      <c r="E69" s="10"/>
      <c r="F69" s="10"/>
      <c r="G69" s="10" t="s">
        <v>358</v>
      </c>
      <c r="H69" s="10"/>
      <c r="I69" s="10"/>
      <c r="J69" s="10"/>
      <c r="K69" s="16"/>
      <c r="L69" s="13" t="s">
        <v>24</v>
      </c>
      <c r="M69" s="12"/>
      <c r="N69" s="12"/>
      <c r="O69" s="13"/>
      <c r="P69" s="13"/>
      <c r="Q69" s="14" t="s">
        <v>45</v>
      </c>
      <c r="R69" s="15">
        <v>2.0</v>
      </c>
    </row>
    <row r="70" ht="14.25" customHeight="1">
      <c r="A70" s="10" t="s">
        <v>359</v>
      </c>
      <c r="B70" s="10" t="s">
        <v>19</v>
      </c>
      <c r="C70" s="10" t="s">
        <v>360</v>
      </c>
      <c r="D70" s="10" t="s">
        <v>361</v>
      </c>
      <c r="E70" s="10"/>
      <c r="F70" s="10"/>
      <c r="G70" s="10" t="s">
        <v>362</v>
      </c>
      <c r="H70" s="10" t="s">
        <v>363</v>
      </c>
      <c r="I70" s="10"/>
      <c r="J70" s="10"/>
      <c r="K70" s="16"/>
      <c r="L70" s="12"/>
      <c r="M70" s="12"/>
      <c r="N70" s="12"/>
      <c r="O70" s="12"/>
      <c r="P70" s="12"/>
      <c r="Q70" s="17"/>
      <c r="R70" s="18"/>
    </row>
    <row r="71" ht="14.25" customHeight="1">
      <c r="A71" s="10" t="s">
        <v>364</v>
      </c>
      <c r="B71" s="10" t="s">
        <v>19</v>
      </c>
      <c r="C71" s="10" t="s">
        <v>365</v>
      </c>
      <c r="D71" s="10" t="s">
        <v>366</v>
      </c>
      <c r="E71" s="10" t="s">
        <v>367</v>
      </c>
      <c r="F71" s="10"/>
      <c r="G71" s="10" t="s">
        <v>368</v>
      </c>
      <c r="H71" s="10"/>
      <c r="I71" s="10"/>
      <c r="J71" s="10"/>
      <c r="K71" s="16"/>
      <c r="L71" s="19"/>
      <c r="M71" s="12"/>
      <c r="N71" s="12"/>
      <c r="O71" s="12"/>
      <c r="P71" s="12"/>
      <c r="Q71" s="17"/>
      <c r="R71" s="18"/>
    </row>
    <row r="72" ht="14.25" customHeight="1">
      <c r="A72" s="10" t="s">
        <v>369</v>
      </c>
      <c r="B72" s="10" t="s">
        <v>19</v>
      </c>
      <c r="C72" s="10" t="s">
        <v>370</v>
      </c>
      <c r="D72" s="10" t="s">
        <v>371</v>
      </c>
      <c r="E72" s="10"/>
      <c r="F72" s="10"/>
      <c r="G72" s="10" t="s">
        <v>372</v>
      </c>
      <c r="H72" s="10" t="s">
        <v>373</v>
      </c>
      <c r="I72" s="10" t="s">
        <v>374</v>
      </c>
      <c r="J72" s="10"/>
      <c r="K72" s="16"/>
      <c r="L72" s="12"/>
      <c r="M72" s="12"/>
      <c r="N72" s="12"/>
      <c r="O72" s="12"/>
      <c r="P72" s="12"/>
      <c r="Q72" s="17"/>
      <c r="R72" s="18"/>
    </row>
    <row r="73" ht="14.25" customHeight="1">
      <c r="A73" s="10" t="s">
        <v>375</v>
      </c>
      <c r="B73" s="10" t="s">
        <v>19</v>
      </c>
      <c r="C73" s="10" t="s">
        <v>376</v>
      </c>
      <c r="D73" s="10" t="s">
        <v>377</v>
      </c>
      <c r="E73" s="10"/>
      <c r="F73" s="10"/>
      <c r="G73" s="10" t="s">
        <v>378</v>
      </c>
      <c r="H73" s="10" t="s">
        <v>379</v>
      </c>
      <c r="I73" s="10"/>
      <c r="J73" s="10"/>
      <c r="K73" s="16"/>
      <c r="L73" s="11" t="s">
        <v>24</v>
      </c>
      <c r="M73" s="12"/>
      <c r="N73" s="12"/>
      <c r="O73" s="13"/>
      <c r="P73" s="13"/>
      <c r="Q73" s="14" t="s">
        <v>45</v>
      </c>
      <c r="R73" s="15">
        <v>2.0</v>
      </c>
    </row>
    <row r="74" ht="14.25" customHeight="1">
      <c r="A74" s="10" t="s">
        <v>380</v>
      </c>
      <c r="B74" s="10" t="s">
        <v>19</v>
      </c>
      <c r="C74" s="10" t="s">
        <v>381</v>
      </c>
      <c r="D74" s="10" t="s">
        <v>382</v>
      </c>
      <c r="E74" s="10" t="s">
        <v>383</v>
      </c>
      <c r="F74" s="10"/>
      <c r="G74" s="10" t="s">
        <v>384</v>
      </c>
      <c r="H74" s="10" t="s">
        <v>385</v>
      </c>
      <c r="I74" s="10"/>
      <c r="J74" s="10"/>
      <c r="K74" s="16"/>
      <c r="L74" s="12"/>
      <c r="M74" s="12"/>
      <c r="N74" s="12"/>
      <c r="O74" s="12"/>
      <c r="P74" s="12"/>
      <c r="Q74" s="17"/>
      <c r="R74" s="18"/>
    </row>
    <row r="75" ht="14.25" customHeight="1">
      <c r="A75" s="10" t="s">
        <v>386</v>
      </c>
      <c r="B75" s="10" t="s">
        <v>19</v>
      </c>
      <c r="C75" s="10" t="s">
        <v>387</v>
      </c>
      <c r="D75" s="10" t="s">
        <v>388</v>
      </c>
      <c r="E75" s="10"/>
      <c r="F75" s="10"/>
      <c r="G75" s="10" t="s">
        <v>389</v>
      </c>
      <c r="H75" s="10" t="s">
        <v>390</v>
      </c>
      <c r="I75" s="10"/>
      <c r="J75" s="10"/>
      <c r="K75" s="16"/>
      <c r="L75" s="19"/>
      <c r="M75" s="12"/>
      <c r="N75" s="13" t="s">
        <v>391</v>
      </c>
      <c r="O75" s="13"/>
      <c r="P75" s="13"/>
      <c r="Q75" s="14" t="s">
        <v>45</v>
      </c>
      <c r="R75" s="15">
        <v>2.0</v>
      </c>
    </row>
    <row r="76" ht="14.25" customHeight="1">
      <c r="A76" s="10" t="s">
        <v>392</v>
      </c>
      <c r="B76" s="10" t="s">
        <v>19</v>
      </c>
      <c r="C76" s="10" t="s">
        <v>393</v>
      </c>
      <c r="D76" s="10" t="s">
        <v>394</v>
      </c>
      <c r="E76" s="10"/>
      <c r="F76" s="10"/>
      <c r="G76" s="10" t="s">
        <v>395</v>
      </c>
      <c r="H76" s="10" t="s">
        <v>396</v>
      </c>
      <c r="I76" s="10" t="s">
        <v>397</v>
      </c>
      <c r="J76" s="10"/>
      <c r="K76" s="16"/>
      <c r="L76" s="11" t="s">
        <v>398</v>
      </c>
      <c r="M76" s="13" t="s">
        <v>398</v>
      </c>
      <c r="N76" s="13" t="s">
        <v>25</v>
      </c>
      <c r="O76" s="13"/>
      <c r="P76" s="13"/>
      <c r="Q76" s="14" t="s">
        <v>25</v>
      </c>
      <c r="R76" s="15">
        <v>2.0</v>
      </c>
    </row>
    <row r="77" ht="14.25" customHeight="1">
      <c r="A77" s="10" t="s">
        <v>399</v>
      </c>
      <c r="B77" s="10" t="s">
        <v>19</v>
      </c>
      <c r="C77" s="10" t="s">
        <v>400</v>
      </c>
      <c r="D77" s="10" t="s">
        <v>394</v>
      </c>
      <c r="E77" s="10"/>
      <c r="F77" s="10"/>
      <c r="G77" s="10" t="s">
        <v>401</v>
      </c>
      <c r="H77" s="10"/>
      <c r="I77" s="10"/>
      <c r="J77" s="10"/>
      <c r="K77" s="16"/>
      <c r="L77" s="13" t="s">
        <v>402</v>
      </c>
      <c r="M77" s="12"/>
      <c r="N77" s="12"/>
      <c r="O77" s="13"/>
      <c r="P77" s="13"/>
      <c r="Q77" s="14" t="s">
        <v>25</v>
      </c>
      <c r="R77" s="15">
        <v>2.0</v>
      </c>
    </row>
    <row r="78" ht="14.25" customHeight="1">
      <c r="A78" s="10" t="s">
        <v>403</v>
      </c>
      <c r="B78" s="10" t="s">
        <v>19</v>
      </c>
      <c r="C78" s="10" t="s">
        <v>404</v>
      </c>
      <c r="D78" s="10" t="s">
        <v>405</v>
      </c>
      <c r="E78" s="10"/>
      <c r="F78" s="10"/>
      <c r="G78" s="10" t="s">
        <v>406</v>
      </c>
      <c r="H78" s="10"/>
      <c r="I78" s="10"/>
      <c r="J78" s="10"/>
      <c r="K78" s="16"/>
      <c r="L78" s="12"/>
      <c r="M78" s="12"/>
      <c r="N78" s="12"/>
      <c r="O78" s="12"/>
      <c r="P78" s="12"/>
      <c r="Q78" s="17"/>
      <c r="R78" s="18"/>
    </row>
    <row r="79" ht="14.25" customHeight="1">
      <c r="A79" s="10" t="s">
        <v>407</v>
      </c>
      <c r="B79" s="10" t="s">
        <v>19</v>
      </c>
      <c r="C79" s="10" t="s">
        <v>408</v>
      </c>
      <c r="D79" s="10" t="s">
        <v>409</v>
      </c>
      <c r="E79" s="10" t="s">
        <v>410</v>
      </c>
      <c r="F79" s="10"/>
      <c r="G79" s="10" t="s">
        <v>411</v>
      </c>
      <c r="H79" s="10" t="s">
        <v>412</v>
      </c>
      <c r="I79" s="10"/>
      <c r="J79" s="10"/>
      <c r="K79" s="11" t="s">
        <v>413</v>
      </c>
      <c r="L79" s="12"/>
      <c r="M79" s="12"/>
      <c r="N79" s="12"/>
      <c r="O79" s="13"/>
      <c r="P79" s="13"/>
      <c r="Q79" s="14" t="s">
        <v>25</v>
      </c>
      <c r="R79" s="15">
        <v>2.0</v>
      </c>
    </row>
    <row r="80" ht="14.25" customHeight="1">
      <c r="A80" s="10" t="s">
        <v>414</v>
      </c>
      <c r="B80" s="10" t="s">
        <v>19</v>
      </c>
      <c r="C80" s="10" t="s">
        <v>415</v>
      </c>
      <c r="D80" s="10" t="s">
        <v>416</v>
      </c>
      <c r="E80" s="10"/>
      <c r="F80" s="10"/>
      <c r="G80" s="10" t="s">
        <v>417</v>
      </c>
      <c r="H80" s="10"/>
      <c r="I80" s="10"/>
      <c r="J80" s="10"/>
      <c r="K80" s="16"/>
      <c r="L80" s="19"/>
      <c r="M80" s="12"/>
      <c r="N80" s="12"/>
      <c r="O80" s="12"/>
      <c r="P80" s="12"/>
      <c r="Q80" s="17"/>
      <c r="R80" s="18"/>
    </row>
    <row r="81" ht="14.25" customHeight="1">
      <c r="A81" s="10" t="s">
        <v>418</v>
      </c>
      <c r="B81" s="10" t="s">
        <v>19</v>
      </c>
      <c r="C81" s="10" t="s">
        <v>419</v>
      </c>
      <c r="D81" s="10" t="s">
        <v>420</v>
      </c>
      <c r="E81" s="10"/>
      <c r="F81" s="10"/>
      <c r="G81" s="10" t="s">
        <v>421</v>
      </c>
      <c r="H81" s="10"/>
      <c r="I81" s="10"/>
      <c r="J81" s="10"/>
      <c r="K81" s="16"/>
      <c r="L81" s="13" t="s">
        <v>422</v>
      </c>
      <c r="M81" s="12"/>
      <c r="N81" s="12"/>
      <c r="O81" s="13"/>
      <c r="P81" s="13"/>
      <c r="Q81" s="14" t="s">
        <v>25</v>
      </c>
      <c r="R81" s="15">
        <v>2.0</v>
      </c>
    </row>
    <row r="82" ht="14.25" customHeight="1">
      <c r="A82" s="10" t="s">
        <v>423</v>
      </c>
      <c r="B82" s="10" t="s">
        <v>19</v>
      </c>
      <c r="C82" s="10" t="s">
        <v>424</v>
      </c>
      <c r="D82" s="10" t="s">
        <v>425</v>
      </c>
      <c r="E82" s="10"/>
      <c r="F82" s="10"/>
      <c r="G82" s="10" t="s">
        <v>426</v>
      </c>
      <c r="H82" s="10"/>
      <c r="I82" s="10"/>
      <c r="J82" s="10"/>
      <c r="K82" s="16"/>
      <c r="L82" s="12"/>
      <c r="M82" s="12"/>
      <c r="N82" s="12"/>
      <c r="O82" s="12"/>
      <c r="P82" s="12"/>
      <c r="Q82" s="17"/>
      <c r="R82" s="18"/>
    </row>
    <row r="83" ht="14.25" customHeight="1">
      <c r="A83" s="10" t="s">
        <v>427</v>
      </c>
      <c r="B83" s="10" t="s">
        <v>19</v>
      </c>
      <c r="C83" s="10" t="s">
        <v>428</v>
      </c>
      <c r="D83" s="10" t="s">
        <v>429</v>
      </c>
      <c r="E83" s="10"/>
      <c r="F83" s="10"/>
      <c r="G83" s="10" t="s">
        <v>430</v>
      </c>
      <c r="H83" s="10"/>
      <c r="I83" s="10"/>
      <c r="J83" s="10"/>
      <c r="K83" s="16"/>
      <c r="L83" s="13" t="s">
        <v>422</v>
      </c>
      <c r="M83" s="12"/>
      <c r="N83" s="12"/>
      <c r="O83" s="13"/>
      <c r="P83" s="13"/>
      <c r="Q83" s="14" t="s">
        <v>25</v>
      </c>
      <c r="R83" s="15">
        <v>2.0</v>
      </c>
    </row>
    <row r="84" ht="14.25" customHeight="1">
      <c r="A84" s="10" t="s">
        <v>431</v>
      </c>
      <c r="B84" s="10" t="s">
        <v>19</v>
      </c>
      <c r="C84" s="10" t="s">
        <v>432</v>
      </c>
      <c r="D84" s="10" t="s">
        <v>433</v>
      </c>
      <c r="E84" s="10" t="s">
        <v>434</v>
      </c>
      <c r="F84" s="10"/>
      <c r="G84" s="10" t="s">
        <v>435</v>
      </c>
      <c r="H84" s="10" t="s">
        <v>436</v>
      </c>
      <c r="I84" s="10"/>
      <c r="J84" s="10"/>
      <c r="K84" s="16"/>
      <c r="L84" s="12"/>
      <c r="M84" s="12"/>
      <c r="N84" s="12"/>
      <c r="O84" s="12"/>
      <c r="P84" s="12"/>
      <c r="Q84" s="17"/>
      <c r="R84" s="18"/>
    </row>
    <row r="85" ht="14.25" customHeight="1">
      <c r="A85" s="10" t="s">
        <v>437</v>
      </c>
      <c r="B85" s="10" t="s">
        <v>19</v>
      </c>
      <c r="C85" s="10" t="s">
        <v>438</v>
      </c>
      <c r="D85" s="10" t="s">
        <v>439</v>
      </c>
      <c r="E85" s="10" t="s">
        <v>440</v>
      </c>
      <c r="F85" s="10"/>
      <c r="G85" s="10" t="s">
        <v>441</v>
      </c>
      <c r="H85" s="10" t="s">
        <v>442</v>
      </c>
      <c r="I85" s="10"/>
      <c r="J85" s="10"/>
      <c r="K85" s="11" t="s">
        <v>239</v>
      </c>
      <c r="L85" s="11" t="s">
        <v>239</v>
      </c>
      <c r="M85" s="11"/>
      <c r="N85" s="11" t="s">
        <v>239</v>
      </c>
      <c r="O85" s="11"/>
      <c r="P85" s="11"/>
      <c r="Q85" s="22" t="s">
        <v>45</v>
      </c>
      <c r="R85" s="15">
        <v>2.0</v>
      </c>
    </row>
    <row r="86" ht="14.25" customHeight="1">
      <c r="A86" s="10" t="s">
        <v>443</v>
      </c>
      <c r="B86" s="10" t="s">
        <v>19</v>
      </c>
      <c r="C86" s="10" t="s">
        <v>444</v>
      </c>
      <c r="D86" s="10" t="s">
        <v>445</v>
      </c>
      <c r="E86" s="10"/>
      <c r="F86" s="10"/>
      <c r="G86" s="10" t="s">
        <v>446</v>
      </c>
      <c r="H86" s="10"/>
      <c r="I86" s="10"/>
      <c r="J86" s="10"/>
      <c r="K86" s="25" t="s">
        <v>93</v>
      </c>
      <c r="L86" s="23" t="s">
        <v>260</v>
      </c>
      <c r="M86" s="12"/>
      <c r="N86" s="12"/>
      <c r="O86" s="23"/>
      <c r="P86" s="23"/>
      <c r="Q86" s="24" t="s">
        <v>45</v>
      </c>
      <c r="R86" s="15">
        <v>2.0</v>
      </c>
    </row>
    <row r="87" ht="14.25" customHeight="1">
      <c r="A87" s="10" t="s">
        <v>447</v>
      </c>
      <c r="B87" s="10" t="s">
        <v>19</v>
      </c>
      <c r="C87" s="10" t="s">
        <v>448</v>
      </c>
      <c r="D87" s="10" t="s">
        <v>449</v>
      </c>
      <c r="E87" s="10"/>
      <c r="F87" s="10"/>
      <c r="G87" s="10" t="s">
        <v>450</v>
      </c>
      <c r="H87" s="10" t="s">
        <v>451</v>
      </c>
      <c r="I87" s="10"/>
      <c r="J87" s="10"/>
      <c r="K87" s="16"/>
      <c r="L87" s="19"/>
      <c r="M87" s="12"/>
      <c r="N87" s="12"/>
      <c r="O87" s="12"/>
      <c r="P87" s="12"/>
      <c r="Q87" s="17"/>
      <c r="R87" s="18"/>
    </row>
    <row r="88" ht="14.25" customHeight="1">
      <c r="A88" s="10" t="s">
        <v>452</v>
      </c>
      <c r="B88" s="10" t="s">
        <v>19</v>
      </c>
      <c r="C88" s="10" t="s">
        <v>453</v>
      </c>
      <c r="D88" s="10" t="s">
        <v>454</v>
      </c>
      <c r="E88" s="10"/>
      <c r="F88" s="10"/>
      <c r="G88" s="10" t="s">
        <v>455</v>
      </c>
      <c r="H88" s="10"/>
      <c r="I88" s="10"/>
      <c r="J88" s="10"/>
      <c r="K88" s="16"/>
      <c r="L88" s="12"/>
      <c r="M88" s="12"/>
      <c r="N88" s="12"/>
      <c r="O88" s="12"/>
      <c r="P88" s="12"/>
      <c r="Q88" s="17"/>
      <c r="R88" s="18"/>
    </row>
    <row r="89" ht="14.25" customHeight="1">
      <c r="A89" s="10" t="s">
        <v>456</v>
      </c>
      <c r="B89" s="10" t="s">
        <v>19</v>
      </c>
      <c r="C89" s="10" t="s">
        <v>457</v>
      </c>
      <c r="D89" s="10" t="s">
        <v>458</v>
      </c>
      <c r="E89" s="10"/>
      <c r="F89" s="10"/>
      <c r="G89" s="10" t="s">
        <v>459</v>
      </c>
      <c r="H89" s="10" t="s">
        <v>460</v>
      </c>
      <c r="I89" s="10"/>
      <c r="J89" s="10"/>
      <c r="K89" s="11" t="s">
        <v>24</v>
      </c>
      <c r="L89" s="13" t="s">
        <v>24</v>
      </c>
      <c r="M89" s="13" t="s">
        <v>25</v>
      </c>
      <c r="N89" s="12"/>
      <c r="O89" s="13"/>
      <c r="P89" s="13"/>
      <c r="Q89" s="14" t="s">
        <v>461</v>
      </c>
      <c r="R89" s="15">
        <v>2.0</v>
      </c>
    </row>
    <row r="90" ht="14.25" customHeight="1">
      <c r="A90" s="10" t="s">
        <v>462</v>
      </c>
      <c r="B90" s="10" t="s">
        <v>19</v>
      </c>
      <c r="C90" s="10" t="s">
        <v>463</v>
      </c>
      <c r="D90" s="10" t="s">
        <v>464</v>
      </c>
      <c r="E90" s="10"/>
      <c r="F90" s="10"/>
      <c r="G90" s="10" t="s">
        <v>465</v>
      </c>
      <c r="H90" s="10" t="s">
        <v>466</v>
      </c>
      <c r="I90" s="10"/>
      <c r="J90" s="10"/>
      <c r="K90" s="16"/>
      <c r="L90" s="12"/>
      <c r="M90" s="12"/>
      <c r="N90" s="12"/>
      <c r="O90" s="12"/>
      <c r="P90" s="12"/>
      <c r="Q90" s="17"/>
      <c r="R90" s="18"/>
    </row>
    <row r="91" ht="14.25" customHeight="1">
      <c r="A91" s="10" t="s">
        <v>467</v>
      </c>
      <c r="B91" s="10" t="s">
        <v>19</v>
      </c>
      <c r="C91" s="10" t="s">
        <v>468</v>
      </c>
      <c r="D91" s="10" t="s">
        <v>469</v>
      </c>
      <c r="E91" s="10"/>
      <c r="F91" s="10"/>
      <c r="G91" s="10" t="s">
        <v>470</v>
      </c>
      <c r="H91" s="10" t="s">
        <v>471</v>
      </c>
      <c r="I91" s="10" t="s">
        <v>472</v>
      </c>
      <c r="J91" s="10"/>
      <c r="K91" s="16"/>
      <c r="L91" s="12"/>
      <c r="M91" s="12"/>
      <c r="N91" s="12"/>
      <c r="O91" s="12"/>
      <c r="P91" s="12"/>
      <c r="Q91" s="17"/>
      <c r="R91" s="18"/>
    </row>
    <row r="92" ht="14.25" customHeight="1">
      <c r="A92" s="10" t="s">
        <v>473</v>
      </c>
      <c r="B92" s="10" t="s">
        <v>19</v>
      </c>
      <c r="C92" s="10" t="s">
        <v>474</v>
      </c>
      <c r="D92" s="10" t="s">
        <v>458</v>
      </c>
      <c r="E92" s="10"/>
      <c r="F92" s="10"/>
      <c r="G92" s="10" t="s">
        <v>475</v>
      </c>
      <c r="H92" s="10" t="s">
        <v>476</v>
      </c>
      <c r="I92" s="10"/>
      <c r="J92" s="10"/>
      <c r="K92" s="11" t="s">
        <v>24</v>
      </c>
      <c r="L92" s="13" t="s">
        <v>24</v>
      </c>
      <c r="M92" s="13" t="s">
        <v>25</v>
      </c>
      <c r="N92" s="12"/>
      <c r="O92" s="23"/>
      <c r="P92" s="23"/>
      <c r="Q92" s="24" t="s">
        <v>25</v>
      </c>
      <c r="R92" s="15">
        <v>2.0</v>
      </c>
    </row>
    <row r="93" ht="14.25" customHeight="1">
      <c r="A93" s="10" t="s">
        <v>477</v>
      </c>
      <c r="B93" s="10" t="s">
        <v>19</v>
      </c>
      <c r="C93" s="10" t="s">
        <v>478</v>
      </c>
      <c r="D93" s="10" t="s">
        <v>479</v>
      </c>
      <c r="E93" s="10" t="s">
        <v>480</v>
      </c>
      <c r="F93" s="10"/>
      <c r="G93" s="10" t="s">
        <v>481</v>
      </c>
      <c r="H93" s="10" t="s">
        <v>482</v>
      </c>
      <c r="I93" s="10"/>
      <c r="J93" s="10"/>
      <c r="K93" s="11" t="s">
        <v>483</v>
      </c>
      <c r="L93" s="13" t="s">
        <v>483</v>
      </c>
      <c r="M93" s="12"/>
      <c r="N93" s="12"/>
      <c r="O93" s="13"/>
      <c r="P93" s="13"/>
      <c r="Q93" s="14" t="s">
        <v>45</v>
      </c>
      <c r="R93" s="15">
        <v>2.0</v>
      </c>
    </row>
    <row r="94" ht="14.25" customHeight="1">
      <c r="A94" s="10" t="s">
        <v>484</v>
      </c>
      <c r="B94" s="10" t="s">
        <v>19</v>
      </c>
      <c r="C94" s="10" t="s">
        <v>485</v>
      </c>
      <c r="D94" s="10" t="s">
        <v>486</v>
      </c>
      <c r="E94" s="10"/>
      <c r="F94" s="10"/>
      <c r="G94" s="10" t="s">
        <v>487</v>
      </c>
      <c r="H94" s="10"/>
      <c r="I94" s="10"/>
      <c r="J94" s="10"/>
      <c r="K94" s="11" t="s">
        <v>93</v>
      </c>
      <c r="L94" s="13" t="s">
        <v>93</v>
      </c>
      <c r="M94" s="12"/>
      <c r="N94" s="12"/>
      <c r="O94" s="13"/>
      <c r="P94" s="13"/>
      <c r="Q94" s="14" t="s">
        <v>45</v>
      </c>
      <c r="R94" s="15">
        <v>2.0</v>
      </c>
    </row>
    <row r="95" ht="14.25" customHeight="1">
      <c r="A95" s="10" t="s">
        <v>488</v>
      </c>
      <c r="B95" s="10" t="s">
        <v>19</v>
      </c>
      <c r="C95" s="10" t="s">
        <v>489</v>
      </c>
      <c r="D95" s="10" t="s">
        <v>490</v>
      </c>
      <c r="E95" s="10"/>
      <c r="F95" s="10"/>
      <c r="G95" s="10" t="s">
        <v>491</v>
      </c>
      <c r="H95" s="10" t="s">
        <v>492</v>
      </c>
      <c r="I95" s="10" t="s">
        <v>493</v>
      </c>
      <c r="J95" s="10"/>
      <c r="K95" s="16"/>
      <c r="L95" s="12"/>
      <c r="M95" s="12"/>
      <c r="N95" s="12"/>
      <c r="O95" s="12"/>
      <c r="P95" s="12"/>
      <c r="Q95" s="17"/>
      <c r="R95" s="18"/>
    </row>
    <row r="96" ht="14.25" customHeight="1">
      <c r="A96" s="10" t="s">
        <v>494</v>
      </c>
      <c r="B96" s="10" t="s">
        <v>19</v>
      </c>
      <c r="C96" s="10" t="s">
        <v>495</v>
      </c>
      <c r="D96" s="10" t="s">
        <v>496</v>
      </c>
      <c r="E96" s="10"/>
      <c r="F96" s="10"/>
      <c r="G96" s="10" t="s">
        <v>497</v>
      </c>
      <c r="H96" s="10" t="s">
        <v>498</v>
      </c>
      <c r="I96" s="10"/>
      <c r="J96" s="10"/>
      <c r="K96" s="16"/>
      <c r="L96" s="12"/>
      <c r="M96" s="12"/>
      <c r="N96" s="12"/>
      <c r="O96" s="12"/>
      <c r="P96" s="12"/>
      <c r="Q96" s="17"/>
      <c r="R96" s="18"/>
    </row>
    <row r="97" ht="14.25" customHeight="1">
      <c r="A97" s="10" t="s">
        <v>499</v>
      </c>
      <c r="B97" s="10" t="s">
        <v>19</v>
      </c>
      <c r="C97" s="10" t="s">
        <v>500</v>
      </c>
      <c r="D97" s="10" t="s">
        <v>501</v>
      </c>
      <c r="E97" s="10"/>
      <c r="F97" s="10"/>
      <c r="G97" s="10" t="s">
        <v>502</v>
      </c>
      <c r="H97" s="10"/>
      <c r="I97" s="10"/>
      <c r="J97" s="10"/>
      <c r="K97" s="16"/>
      <c r="L97" s="11" t="s">
        <v>24</v>
      </c>
      <c r="M97" s="12"/>
      <c r="N97" s="12"/>
      <c r="O97" s="13"/>
      <c r="P97" s="13"/>
      <c r="Q97" s="14" t="s">
        <v>45</v>
      </c>
      <c r="R97" s="15">
        <v>2.0</v>
      </c>
    </row>
    <row r="98" ht="14.25" customHeight="1">
      <c r="A98" s="10" t="s">
        <v>503</v>
      </c>
      <c r="B98" s="10" t="s">
        <v>19</v>
      </c>
      <c r="C98" s="10" t="s">
        <v>504</v>
      </c>
      <c r="D98" s="10" t="s">
        <v>505</v>
      </c>
      <c r="E98" s="10"/>
      <c r="F98" s="10"/>
      <c r="G98" s="10" t="s">
        <v>506</v>
      </c>
      <c r="H98" s="10" t="s">
        <v>507</v>
      </c>
      <c r="I98" s="10"/>
      <c r="J98" s="10"/>
      <c r="K98" s="16"/>
      <c r="L98" s="12"/>
      <c r="M98" s="12"/>
      <c r="N98" s="12"/>
      <c r="O98" s="12"/>
      <c r="P98" s="12"/>
      <c r="Q98" s="17"/>
      <c r="R98" s="18"/>
    </row>
    <row r="99" ht="14.25" customHeight="1">
      <c r="A99" s="10" t="s">
        <v>508</v>
      </c>
      <c r="B99" s="10" t="s">
        <v>19</v>
      </c>
      <c r="C99" s="10" t="s">
        <v>509</v>
      </c>
      <c r="D99" s="10" t="s">
        <v>510</v>
      </c>
      <c r="E99" s="10"/>
      <c r="F99" s="10"/>
      <c r="G99" s="10" t="s">
        <v>511</v>
      </c>
      <c r="H99" s="10" t="s">
        <v>512</v>
      </c>
      <c r="I99" s="10"/>
      <c r="J99" s="10"/>
      <c r="K99" s="11" t="s">
        <v>142</v>
      </c>
      <c r="L99" s="11" t="s">
        <v>513</v>
      </c>
      <c r="M99" s="12"/>
      <c r="N99" s="12"/>
      <c r="O99" s="13"/>
      <c r="P99" s="13"/>
      <c r="Q99" s="14" t="s">
        <v>45</v>
      </c>
      <c r="R99" s="18"/>
    </row>
    <row r="100" ht="14.25" customHeight="1">
      <c r="A100" s="10" t="s">
        <v>514</v>
      </c>
      <c r="B100" s="10" t="s">
        <v>19</v>
      </c>
      <c r="C100" s="10" t="s">
        <v>515</v>
      </c>
      <c r="D100" s="10" t="s">
        <v>516</v>
      </c>
      <c r="E100" s="10"/>
      <c r="F100" s="10"/>
      <c r="G100" s="10" t="s">
        <v>517</v>
      </c>
      <c r="H100" s="10" t="s">
        <v>518</v>
      </c>
      <c r="I100" s="10"/>
      <c r="J100" s="10"/>
      <c r="K100" s="16"/>
      <c r="L100" s="12"/>
      <c r="M100" s="12"/>
      <c r="N100" s="12"/>
      <c r="O100" s="12"/>
      <c r="P100" s="12"/>
      <c r="Q100" s="17"/>
      <c r="R100" s="18"/>
    </row>
    <row r="101" ht="14.25" customHeight="1">
      <c r="A101" s="10" t="s">
        <v>519</v>
      </c>
      <c r="B101" s="10" t="s">
        <v>19</v>
      </c>
      <c r="C101" s="10" t="s">
        <v>520</v>
      </c>
      <c r="D101" s="10" t="s">
        <v>521</v>
      </c>
      <c r="E101" s="10" t="s">
        <v>522</v>
      </c>
      <c r="F101" s="10"/>
      <c r="G101" s="10" t="s">
        <v>523</v>
      </c>
      <c r="H101" s="10" t="s">
        <v>524</v>
      </c>
      <c r="I101" s="10"/>
      <c r="J101" s="10"/>
      <c r="K101" s="16"/>
      <c r="L101" s="12"/>
      <c r="M101" s="12"/>
      <c r="N101" s="12"/>
      <c r="O101" s="12"/>
      <c r="P101" s="12"/>
      <c r="Q101" s="17"/>
      <c r="R101" s="18"/>
    </row>
    <row r="102" ht="14.25" customHeight="1">
      <c r="A102" s="10" t="s">
        <v>525</v>
      </c>
      <c r="B102" s="10" t="s">
        <v>19</v>
      </c>
      <c r="C102" s="10" t="s">
        <v>526</v>
      </c>
      <c r="D102" s="10" t="s">
        <v>527</v>
      </c>
      <c r="E102" s="10"/>
      <c r="F102" s="10"/>
      <c r="G102" s="10" t="s">
        <v>528</v>
      </c>
      <c r="H102" s="10"/>
      <c r="I102" s="10"/>
      <c r="J102" s="10"/>
      <c r="K102" s="11" t="s">
        <v>24</v>
      </c>
      <c r="L102" s="19"/>
      <c r="M102" s="12"/>
      <c r="N102" s="12"/>
      <c r="O102" s="13"/>
      <c r="P102" s="13"/>
      <c r="Q102" s="14" t="s">
        <v>25</v>
      </c>
      <c r="R102" s="15">
        <v>2.0</v>
      </c>
    </row>
    <row r="103" ht="14.25" customHeight="1">
      <c r="A103" s="10" t="s">
        <v>529</v>
      </c>
      <c r="B103" s="10" t="s">
        <v>19</v>
      </c>
      <c r="C103" s="10" t="s">
        <v>530</v>
      </c>
      <c r="D103" s="10" t="s">
        <v>531</v>
      </c>
      <c r="E103" s="10"/>
      <c r="F103" s="10"/>
      <c r="G103" s="10" t="s">
        <v>532</v>
      </c>
      <c r="H103" s="10"/>
      <c r="I103" s="10"/>
      <c r="J103" s="10"/>
      <c r="K103" s="11"/>
      <c r="L103" s="13"/>
      <c r="M103" s="12"/>
      <c r="N103" s="12"/>
      <c r="O103" s="13"/>
      <c r="P103" s="13"/>
      <c r="Q103" s="14"/>
      <c r="R103" s="18"/>
    </row>
    <row r="104" ht="14.25" customHeight="1">
      <c r="A104" s="10" t="s">
        <v>533</v>
      </c>
      <c r="B104" s="10" t="s">
        <v>19</v>
      </c>
      <c r="C104" s="10" t="s">
        <v>534</v>
      </c>
      <c r="D104" s="10" t="s">
        <v>535</v>
      </c>
      <c r="E104" s="10"/>
      <c r="F104" s="10"/>
      <c r="G104" s="10" t="s">
        <v>536</v>
      </c>
      <c r="H104" s="10" t="s">
        <v>537</v>
      </c>
      <c r="I104" s="10"/>
      <c r="J104" s="10"/>
      <c r="K104" s="16"/>
      <c r="L104" s="12"/>
      <c r="M104" s="12"/>
      <c r="N104" s="12"/>
      <c r="O104" s="12"/>
      <c r="P104" s="12"/>
      <c r="Q104" s="17"/>
      <c r="R104" s="18"/>
    </row>
    <row r="105" ht="14.25" customHeight="1">
      <c r="A105" s="10" t="s">
        <v>538</v>
      </c>
      <c r="B105" s="10" t="s">
        <v>19</v>
      </c>
      <c r="C105" s="10" t="s">
        <v>539</v>
      </c>
      <c r="D105" s="10" t="s">
        <v>540</v>
      </c>
      <c r="E105" s="10" t="s">
        <v>541</v>
      </c>
      <c r="F105" s="10"/>
      <c r="G105" s="10" t="s">
        <v>542</v>
      </c>
      <c r="H105" s="10" t="s">
        <v>543</v>
      </c>
      <c r="I105" s="10"/>
      <c r="J105" s="10"/>
      <c r="K105" s="11" t="s">
        <v>544</v>
      </c>
      <c r="L105" s="13" t="s">
        <v>544</v>
      </c>
      <c r="M105" s="12"/>
      <c r="N105" s="12"/>
      <c r="O105" s="13"/>
      <c r="P105" s="13"/>
      <c r="Q105" s="14" t="s">
        <v>45</v>
      </c>
      <c r="R105" s="15">
        <v>2.0</v>
      </c>
    </row>
    <row r="106" ht="14.25" customHeight="1">
      <c r="A106" s="10" t="s">
        <v>545</v>
      </c>
      <c r="B106" s="10" t="s">
        <v>19</v>
      </c>
      <c r="C106" s="10" t="s">
        <v>546</v>
      </c>
      <c r="D106" s="10" t="s">
        <v>547</v>
      </c>
      <c r="E106" s="10"/>
      <c r="F106" s="10"/>
      <c r="G106" s="10" t="s">
        <v>548</v>
      </c>
      <c r="H106" s="10" t="s">
        <v>549</v>
      </c>
      <c r="I106" s="10"/>
      <c r="J106" s="10"/>
      <c r="K106" s="11" t="s">
        <v>93</v>
      </c>
      <c r="L106" s="13" t="s">
        <v>93</v>
      </c>
      <c r="M106" s="12"/>
      <c r="N106" s="12"/>
      <c r="O106" s="13"/>
      <c r="P106" s="13"/>
      <c r="Q106" s="14" t="s">
        <v>25</v>
      </c>
      <c r="R106" s="15">
        <v>2.0</v>
      </c>
    </row>
    <row r="107" ht="14.25" customHeight="1">
      <c r="A107" s="10" t="s">
        <v>550</v>
      </c>
      <c r="B107" s="10" t="s">
        <v>19</v>
      </c>
      <c r="C107" s="10" t="s">
        <v>551</v>
      </c>
      <c r="D107" s="10" t="s">
        <v>552</v>
      </c>
      <c r="E107" s="10"/>
      <c r="F107" s="10"/>
      <c r="G107" s="10" t="s">
        <v>553</v>
      </c>
      <c r="H107" s="10" t="s">
        <v>554</v>
      </c>
      <c r="I107" s="10"/>
      <c r="J107" s="10"/>
      <c r="K107" s="25" t="s">
        <v>93</v>
      </c>
      <c r="L107" s="11" t="s">
        <v>555</v>
      </c>
      <c r="M107" s="12"/>
      <c r="N107" s="12"/>
      <c r="O107" s="23"/>
      <c r="P107" s="23"/>
      <c r="Q107" s="24" t="s">
        <v>45</v>
      </c>
      <c r="R107" s="15">
        <v>2.0</v>
      </c>
    </row>
    <row r="108" ht="14.25" customHeight="1">
      <c r="A108" s="10" t="s">
        <v>556</v>
      </c>
      <c r="B108" s="10" t="s">
        <v>19</v>
      </c>
      <c r="C108" s="10" t="s">
        <v>557</v>
      </c>
      <c r="D108" s="10" t="s">
        <v>558</v>
      </c>
      <c r="E108" s="10" t="s">
        <v>559</v>
      </c>
      <c r="F108" s="10"/>
      <c r="G108" s="10" t="s">
        <v>560</v>
      </c>
      <c r="H108" s="10"/>
      <c r="I108" s="10"/>
      <c r="J108" s="10"/>
      <c r="K108" s="16"/>
      <c r="L108" s="12"/>
      <c r="M108" s="12"/>
      <c r="N108" s="12"/>
      <c r="O108" s="12"/>
      <c r="P108" s="12"/>
      <c r="Q108" s="17"/>
      <c r="R108" s="18"/>
    </row>
    <row r="109" ht="14.25" customHeight="1">
      <c r="A109" s="10" t="s">
        <v>561</v>
      </c>
      <c r="B109" s="10" t="s">
        <v>19</v>
      </c>
      <c r="C109" s="10" t="s">
        <v>562</v>
      </c>
      <c r="D109" s="10" t="s">
        <v>563</v>
      </c>
      <c r="E109" s="10"/>
      <c r="F109" s="10"/>
      <c r="G109" s="10" t="s">
        <v>564</v>
      </c>
      <c r="H109" s="10"/>
      <c r="I109" s="10"/>
      <c r="J109" s="10"/>
      <c r="K109" s="16"/>
      <c r="L109" s="13" t="s">
        <v>565</v>
      </c>
      <c r="M109" s="12"/>
      <c r="N109" s="12"/>
      <c r="O109" s="13"/>
      <c r="P109" s="13"/>
      <c r="Q109" s="14" t="s">
        <v>25</v>
      </c>
      <c r="R109" s="15">
        <v>2.0</v>
      </c>
    </row>
    <row r="110" ht="14.25" customHeight="1">
      <c r="A110" s="10" t="s">
        <v>566</v>
      </c>
      <c r="B110" s="10" t="s">
        <v>19</v>
      </c>
      <c r="C110" s="10" t="s">
        <v>567</v>
      </c>
      <c r="D110" s="10" t="s">
        <v>568</v>
      </c>
      <c r="E110" s="10"/>
      <c r="F110" s="10"/>
      <c r="G110" s="10" t="s">
        <v>569</v>
      </c>
      <c r="H110" s="10" t="s">
        <v>570</v>
      </c>
      <c r="I110" s="10"/>
      <c r="J110" s="10"/>
      <c r="K110" s="16"/>
      <c r="L110" s="19"/>
      <c r="M110" s="12"/>
      <c r="N110" s="12"/>
      <c r="O110" s="12"/>
      <c r="P110" s="12"/>
      <c r="Q110" s="17"/>
      <c r="R110" s="18"/>
    </row>
    <row r="111" ht="14.25" customHeight="1">
      <c r="A111" s="10" t="s">
        <v>571</v>
      </c>
      <c r="B111" s="10" t="s">
        <v>19</v>
      </c>
      <c r="C111" s="10" t="s">
        <v>572</v>
      </c>
      <c r="D111" s="10" t="s">
        <v>573</v>
      </c>
      <c r="E111" s="10"/>
      <c r="F111" s="10"/>
      <c r="G111" s="10" t="s">
        <v>574</v>
      </c>
      <c r="H111" s="10"/>
      <c r="I111" s="10"/>
      <c r="J111" s="10"/>
      <c r="K111" s="16"/>
      <c r="L111" s="13" t="s">
        <v>575</v>
      </c>
      <c r="M111" s="12"/>
      <c r="N111" s="12"/>
      <c r="O111" s="13"/>
      <c r="P111" s="13"/>
      <c r="Q111" s="14" t="s">
        <v>25</v>
      </c>
      <c r="R111" s="15">
        <v>2.0</v>
      </c>
    </row>
    <row r="112" ht="14.25" customHeight="1">
      <c r="A112" s="10" t="s">
        <v>576</v>
      </c>
      <c r="B112" s="10" t="s">
        <v>19</v>
      </c>
      <c r="C112" s="10" t="s">
        <v>577</v>
      </c>
      <c r="D112" s="10" t="s">
        <v>578</v>
      </c>
      <c r="E112" s="10" t="s">
        <v>579</v>
      </c>
      <c r="F112" s="10"/>
      <c r="G112" s="10" t="s">
        <v>580</v>
      </c>
      <c r="H112" s="10" t="s">
        <v>581</v>
      </c>
      <c r="I112" s="10"/>
      <c r="J112" s="10"/>
      <c r="K112" s="11" t="s">
        <v>422</v>
      </c>
      <c r="L112" s="19"/>
      <c r="M112" s="12"/>
      <c r="N112" s="12"/>
      <c r="O112" s="13"/>
      <c r="P112" s="13"/>
      <c r="Q112" s="14" t="s">
        <v>25</v>
      </c>
      <c r="R112" s="15">
        <v>2.0</v>
      </c>
    </row>
    <row r="113" ht="14.25" customHeight="1">
      <c r="A113" s="10" t="s">
        <v>582</v>
      </c>
      <c r="B113" s="10" t="s">
        <v>19</v>
      </c>
      <c r="C113" s="10" t="s">
        <v>583</v>
      </c>
      <c r="D113" s="10" t="s">
        <v>584</v>
      </c>
      <c r="E113" s="10"/>
      <c r="F113" s="10"/>
      <c r="G113" s="10" t="s">
        <v>585</v>
      </c>
      <c r="H113" s="10"/>
      <c r="I113" s="10"/>
      <c r="J113" s="10"/>
      <c r="K113" s="11" t="s">
        <v>402</v>
      </c>
      <c r="L113" s="12"/>
      <c r="M113" s="12"/>
      <c r="N113" s="12"/>
      <c r="O113" s="13"/>
      <c r="P113" s="13"/>
      <c r="Q113" s="14" t="s">
        <v>25</v>
      </c>
      <c r="R113" s="15">
        <v>2.0</v>
      </c>
    </row>
    <row r="114" ht="14.25" customHeight="1">
      <c r="A114" s="10" t="s">
        <v>586</v>
      </c>
      <c r="B114" s="10" t="s">
        <v>19</v>
      </c>
      <c r="C114" s="10" t="s">
        <v>587</v>
      </c>
      <c r="D114" s="10" t="s">
        <v>588</v>
      </c>
      <c r="E114" s="10" t="s">
        <v>589</v>
      </c>
      <c r="F114" s="10"/>
      <c r="G114" s="10" t="s">
        <v>590</v>
      </c>
      <c r="H114" s="10" t="s">
        <v>591</v>
      </c>
      <c r="I114" s="10" t="s">
        <v>592</v>
      </c>
      <c r="J114" s="10"/>
      <c r="K114" s="16"/>
      <c r="L114" s="12"/>
      <c r="M114" s="12"/>
      <c r="N114" s="12"/>
      <c r="O114" s="12"/>
      <c r="P114" s="12"/>
      <c r="Q114" s="17"/>
      <c r="R114" s="18"/>
    </row>
    <row r="115" ht="14.25" customHeight="1">
      <c r="A115" s="10" t="s">
        <v>593</v>
      </c>
      <c r="B115" s="10" t="s">
        <v>19</v>
      </c>
      <c r="C115" s="10" t="s">
        <v>594</v>
      </c>
      <c r="D115" s="10" t="s">
        <v>595</v>
      </c>
      <c r="E115" s="10" t="s">
        <v>596</v>
      </c>
      <c r="F115" s="10"/>
      <c r="G115" s="10" t="s">
        <v>597</v>
      </c>
      <c r="H115" s="10"/>
      <c r="I115" s="10"/>
      <c r="J115" s="10"/>
      <c r="K115" s="16"/>
      <c r="L115" s="19"/>
      <c r="M115" s="12"/>
      <c r="N115" s="12"/>
      <c r="O115" s="12"/>
      <c r="P115" s="12"/>
      <c r="Q115" s="17"/>
      <c r="R115" s="18"/>
    </row>
    <row r="116" ht="14.25" customHeight="1">
      <c r="A116" s="10" t="s">
        <v>598</v>
      </c>
      <c r="B116" s="10" t="s">
        <v>19</v>
      </c>
      <c r="C116" s="10" t="s">
        <v>599</v>
      </c>
      <c r="D116" s="10" t="s">
        <v>600</v>
      </c>
      <c r="E116" s="10"/>
      <c r="F116" s="10"/>
      <c r="G116" s="10" t="s">
        <v>601</v>
      </c>
      <c r="H116" s="10"/>
      <c r="I116" s="10"/>
      <c r="J116" s="10"/>
      <c r="K116" s="11" t="s">
        <v>602</v>
      </c>
      <c r="L116" s="13" t="s">
        <v>483</v>
      </c>
      <c r="M116" s="12"/>
      <c r="N116" s="12"/>
      <c r="O116" s="12"/>
      <c r="P116" s="12"/>
      <c r="Q116" s="17"/>
      <c r="R116" s="18"/>
    </row>
    <row r="117" ht="14.25" customHeight="1">
      <c r="A117" s="10" t="s">
        <v>603</v>
      </c>
      <c r="B117" s="10" t="s">
        <v>19</v>
      </c>
      <c r="C117" s="10" t="s">
        <v>604</v>
      </c>
      <c r="D117" s="10" t="s">
        <v>605</v>
      </c>
      <c r="E117" s="10"/>
      <c r="F117" s="10"/>
      <c r="G117" s="10" t="s">
        <v>606</v>
      </c>
      <c r="H117" s="10" t="s">
        <v>607</v>
      </c>
      <c r="I117" s="10"/>
      <c r="J117" s="10"/>
      <c r="K117" s="16"/>
      <c r="L117" s="12"/>
      <c r="M117" s="12"/>
      <c r="N117" s="12"/>
      <c r="O117" s="12"/>
      <c r="P117" s="12"/>
      <c r="Q117" s="17"/>
      <c r="R117" s="18"/>
    </row>
    <row r="118" ht="14.25" customHeight="1">
      <c r="A118" s="10" t="s">
        <v>608</v>
      </c>
      <c r="B118" s="10" t="s">
        <v>19</v>
      </c>
      <c r="C118" s="10" t="s">
        <v>609</v>
      </c>
      <c r="D118" s="10" t="s">
        <v>610</v>
      </c>
      <c r="E118" s="10"/>
      <c r="F118" s="10"/>
      <c r="G118" s="10" t="s">
        <v>611</v>
      </c>
      <c r="H118" s="10"/>
      <c r="I118" s="10"/>
      <c r="J118" s="10"/>
      <c r="K118" s="16"/>
      <c r="L118" s="13" t="s">
        <v>346</v>
      </c>
      <c r="M118" s="12"/>
      <c r="N118" s="12"/>
      <c r="O118" s="13"/>
      <c r="P118" s="13"/>
      <c r="Q118" s="14" t="s">
        <v>25</v>
      </c>
      <c r="R118" s="15">
        <v>2.0</v>
      </c>
    </row>
    <row r="119" ht="14.25" customHeight="1">
      <c r="A119" s="10" t="s">
        <v>612</v>
      </c>
      <c r="B119" s="10" t="s">
        <v>19</v>
      </c>
      <c r="C119" s="10" t="s">
        <v>613</v>
      </c>
      <c r="D119" s="10" t="s">
        <v>614</v>
      </c>
      <c r="E119" s="10"/>
      <c r="F119" s="10"/>
      <c r="G119" s="10" t="s">
        <v>615</v>
      </c>
      <c r="H119" s="10" t="s">
        <v>616</v>
      </c>
      <c r="I119" s="10"/>
      <c r="J119" s="10"/>
      <c r="K119" s="16"/>
      <c r="L119" s="19"/>
      <c r="M119" s="12"/>
      <c r="N119" s="12"/>
      <c r="O119" s="12"/>
      <c r="P119" s="12"/>
      <c r="Q119" s="17"/>
      <c r="R119" s="18"/>
    </row>
    <row r="120" ht="14.25" customHeight="1">
      <c r="A120" s="10" t="s">
        <v>617</v>
      </c>
      <c r="B120" s="10" t="s">
        <v>19</v>
      </c>
      <c r="C120" s="10" t="s">
        <v>618</v>
      </c>
      <c r="D120" s="10" t="s">
        <v>619</v>
      </c>
      <c r="E120" s="10"/>
      <c r="F120" s="10"/>
      <c r="G120" s="10" t="s">
        <v>620</v>
      </c>
      <c r="H120" s="10"/>
      <c r="I120" s="10"/>
      <c r="J120" s="10"/>
      <c r="K120" s="16"/>
      <c r="L120" s="12"/>
      <c r="M120" s="12"/>
      <c r="N120" s="12"/>
      <c r="O120" s="12"/>
      <c r="P120" s="12"/>
      <c r="Q120" s="17"/>
      <c r="R120" s="18"/>
    </row>
    <row r="121" ht="14.25" customHeight="1">
      <c r="A121" s="10" t="s">
        <v>621</v>
      </c>
      <c r="B121" s="10" t="s">
        <v>19</v>
      </c>
      <c r="C121" s="10" t="s">
        <v>622</v>
      </c>
      <c r="D121" s="10" t="s">
        <v>623</v>
      </c>
      <c r="E121" s="10"/>
      <c r="F121" s="10"/>
      <c r="G121" s="10" t="s">
        <v>624</v>
      </c>
      <c r="H121" s="10" t="s">
        <v>625</v>
      </c>
      <c r="I121" s="10"/>
      <c r="J121" s="10"/>
      <c r="K121" s="16"/>
      <c r="L121" s="19"/>
      <c r="M121" s="12"/>
      <c r="N121" s="12"/>
      <c r="O121" s="12"/>
      <c r="P121" s="12"/>
      <c r="Q121" s="17"/>
      <c r="R121" s="18"/>
    </row>
    <row r="122" ht="14.25" customHeight="1">
      <c r="A122" s="10" t="s">
        <v>626</v>
      </c>
      <c r="B122" s="10" t="s">
        <v>19</v>
      </c>
      <c r="C122" s="10" t="s">
        <v>627</v>
      </c>
      <c r="D122" s="10" t="s">
        <v>628</v>
      </c>
      <c r="E122" s="10" t="s">
        <v>629</v>
      </c>
      <c r="F122" s="10"/>
      <c r="G122" s="10" t="s">
        <v>630</v>
      </c>
      <c r="H122" s="10"/>
      <c r="I122" s="10"/>
      <c r="J122" s="10"/>
      <c r="K122" s="16"/>
      <c r="L122" s="12"/>
      <c r="M122" s="12"/>
      <c r="N122" s="12"/>
      <c r="O122" s="12"/>
      <c r="P122" s="12"/>
      <c r="Q122" s="17"/>
      <c r="R122" s="18"/>
    </row>
    <row r="123" ht="14.25" customHeight="1">
      <c r="A123" s="10" t="s">
        <v>631</v>
      </c>
      <c r="B123" s="10" t="s">
        <v>19</v>
      </c>
      <c r="C123" s="10" t="s">
        <v>632</v>
      </c>
      <c r="D123" s="10" t="s">
        <v>633</v>
      </c>
      <c r="E123" s="10"/>
      <c r="F123" s="10"/>
      <c r="G123" s="10" t="s">
        <v>634</v>
      </c>
      <c r="H123" s="10"/>
      <c r="I123" s="10"/>
      <c r="J123" s="10"/>
      <c r="K123" s="16"/>
      <c r="L123" s="19"/>
      <c r="M123" s="12"/>
      <c r="N123" s="12"/>
      <c r="O123" s="12"/>
      <c r="P123" s="12"/>
      <c r="Q123" s="17"/>
      <c r="R123" s="18"/>
    </row>
    <row r="124" ht="14.25" customHeight="1">
      <c r="A124" s="10" t="s">
        <v>635</v>
      </c>
      <c r="B124" s="10" t="s">
        <v>19</v>
      </c>
      <c r="C124" s="10" t="s">
        <v>636</v>
      </c>
      <c r="D124" s="10" t="s">
        <v>637</v>
      </c>
      <c r="E124" s="10"/>
      <c r="F124" s="10"/>
      <c r="G124" s="10" t="s">
        <v>638</v>
      </c>
      <c r="H124" s="10" t="s">
        <v>639</v>
      </c>
      <c r="I124" s="10"/>
      <c r="J124" s="10"/>
      <c r="K124" s="11" t="s">
        <v>402</v>
      </c>
      <c r="L124" s="13" t="s">
        <v>402</v>
      </c>
      <c r="M124" s="13" t="s">
        <v>25</v>
      </c>
      <c r="N124" s="12"/>
      <c r="O124" s="13"/>
      <c r="P124" s="13"/>
      <c r="Q124" s="14" t="s">
        <v>25</v>
      </c>
      <c r="R124" s="15">
        <v>2.0</v>
      </c>
    </row>
    <row r="125" ht="14.25" customHeight="1">
      <c r="A125" s="10" t="s">
        <v>640</v>
      </c>
      <c r="B125" s="10" t="s">
        <v>19</v>
      </c>
      <c r="C125" s="10" t="s">
        <v>641</v>
      </c>
      <c r="D125" s="10" t="s">
        <v>642</v>
      </c>
      <c r="E125" s="10"/>
      <c r="F125" s="10"/>
      <c r="G125" s="10" t="s">
        <v>643</v>
      </c>
      <c r="H125" s="10" t="s">
        <v>644</v>
      </c>
      <c r="I125" s="10"/>
      <c r="J125" s="10"/>
      <c r="K125" s="16"/>
      <c r="L125" s="12"/>
      <c r="M125" s="12"/>
      <c r="N125" s="12"/>
      <c r="O125" s="12"/>
      <c r="P125" s="12"/>
      <c r="Q125" s="17"/>
      <c r="R125" s="18"/>
    </row>
    <row r="126" ht="14.25" customHeight="1">
      <c r="A126" s="10" t="s">
        <v>645</v>
      </c>
      <c r="B126" s="10" t="s">
        <v>19</v>
      </c>
      <c r="C126" s="10" t="s">
        <v>646</v>
      </c>
      <c r="D126" s="10" t="s">
        <v>647</v>
      </c>
      <c r="E126" s="10" t="s">
        <v>648</v>
      </c>
      <c r="F126" s="10"/>
      <c r="G126" s="10" t="s">
        <v>649</v>
      </c>
      <c r="H126" s="10"/>
      <c r="I126" s="10"/>
      <c r="J126" s="10"/>
      <c r="K126" s="16"/>
      <c r="L126" s="12"/>
      <c r="M126" s="12"/>
      <c r="N126" s="12"/>
      <c r="O126" s="12"/>
      <c r="P126" s="12"/>
      <c r="Q126" s="17"/>
      <c r="R126" s="18"/>
    </row>
    <row r="127" ht="14.25" customHeight="1">
      <c r="A127" s="10" t="s">
        <v>650</v>
      </c>
      <c r="B127" s="10" t="s">
        <v>19</v>
      </c>
      <c r="C127" s="10" t="s">
        <v>651</v>
      </c>
      <c r="D127" s="10" t="s">
        <v>652</v>
      </c>
      <c r="E127" s="10"/>
      <c r="F127" s="10"/>
      <c r="G127" s="10" t="s">
        <v>611</v>
      </c>
      <c r="H127" s="10"/>
      <c r="I127" s="10"/>
      <c r="J127" s="10"/>
      <c r="K127" s="16"/>
      <c r="L127" s="13" t="s">
        <v>346</v>
      </c>
      <c r="M127" s="12"/>
      <c r="N127" s="12"/>
      <c r="O127" s="13"/>
      <c r="P127" s="13"/>
      <c r="Q127" s="14" t="s">
        <v>25</v>
      </c>
      <c r="R127" s="15">
        <v>2.0</v>
      </c>
    </row>
    <row r="128" ht="14.25" customHeight="1">
      <c r="A128" s="10" t="s">
        <v>653</v>
      </c>
      <c r="B128" s="10" t="s">
        <v>19</v>
      </c>
      <c r="C128" s="10" t="s">
        <v>654</v>
      </c>
      <c r="D128" s="10" t="s">
        <v>655</v>
      </c>
      <c r="E128" s="10"/>
      <c r="F128" s="10"/>
      <c r="G128" s="10" t="s">
        <v>656</v>
      </c>
      <c r="H128" s="10" t="s">
        <v>657</v>
      </c>
      <c r="I128" s="10"/>
      <c r="J128" s="10"/>
      <c r="K128" s="16"/>
      <c r="L128" s="13" t="s">
        <v>658</v>
      </c>
      <c r="M128" s="13" t="s">
        <v>123</v>
      </c>
      <c r="N128" s="12"/>
      <c r="O128" s="13"/>
      <c r="P128" s="13"/>
      <c r="Q128" s="14" t="s">
        <v>25</v>
      </c>
      <c r="R128" s="15">
        <v>2.0</v>
      </c>
    </row>
    <row r="129" ht="14.25" customHeight="1">
      <c r="A129" s="10" t="s">
        <v>659</v>
      </c>
      <c r="B129" s="10" t="s">
        <v>19</v>
      </c>
      <c r="C129" s="10" t="s">
        <v>660</v>
      </c>
      <c r="D129" s="10" t="s">
        <v>661</v>
      </c>
      <c r="E129" s="10"/>
      <c r="F129" s="10"/>
      <c r="G129" s="10" t="s">
        <v>662</v>
      </c>
      <c r="H129" s="10"/>
      <c r="I129" s="10"/>
      <c r="J129" s="10"/>
      <c r="K129" s="11" t="s">
        <v>93</v>
      </c>
      <c r="L129" s="12"/>
      <c r="M129" s="12"/>
      <c r="N129" s="12"/>
      <c r="O129" s="13"/>
      <c r="P129" s="13"/>
      <c r="Q129" s="14" t="s">
        <v>45</v>
      </c>
      <c r="R129" s="15">
        <v>2.0</v>
      </c>
    </row>
    <row r="130" ht="14.25" customHeight="1">
      <c r="A130" s="10" t="s">
        <v>663</v>
      </c>
      <c r="B130" s="10" t="s">
        <v>19</v>
      </c>
      <c r="C130" s="10" t="s">
        <v>664</v>
      </c>
      <c r="D130" s="10" t="s">
        <v>665</v>
      </c>
      <c r="E130" s="10"/>
      <c r="F130" s="10"/>
      <c r="G130" s="10" t="s">
        <v>666</v>
      </c>
      <c r="H130" s="10" t="s">
        <v>667</v>
      </c>
      <c r="I130" s="10"/>
      <c r="J130" s="10"/>
      <c r="K130" s="11" t="s">
        <v>402</v>
      </c>
      <c r="L130" s="12"/>
      <c r="M130" s="12"/>
      <c r="N130" s="12"/>
      <c r="O130" s="13"/>
      <c r="P130" s="13"/>
      <c r="Q130" s="14" t="s">
        <v>25</v>
      </c>
      <c r="R130" s="15">
        <v>2.0</v>
      </c>
    </row>
    <row r="131" ht="14.25" customHeight="1">
      <c r="A131" s="10" t="s">
        <v>668</v>
      </c>
      <c r="B131" s="10" t="s">
        <v>19</v>
      </c>
      <c r="C131" s="10" t="s">
        <v>669</v>
      </c>
      <c r="D131" s="10" t="s">
        <v>670</v>
      </c>
      <c r="E131" s="10"/>
      <c r="F131" s="10"/>
      <c r="G131" s="10" t="s">
        <v>671</v>
      </c>
      <c r="H131" s="10"/>
      <c r="I131" s="10"/>
      <c r="J131" s="10"/>
      <c r="K131" s="16"/>
      <c r="L131" s="12"/>
      <c r="M131" s="12"/>
      <c r="N131" s="12"/>
      <c r="O131" s="12"/>
      <c r="P131" s="12"/>
      <c r="Q131" s="17"/>
      <c r="R131" s="18"/>
    </row>
    <row r="132" ht="14.25" customHeight="1">
      <c r="A132" s="10" t="s">
        <v>672</v>
      </c>
      <c r="B132" s="10" t="s">
        <v>19</v>
      </c>
      <c r="C132" s="10" t="s">
        <v>673</v>
      </c>
      <c r="D132" s="10" t="s">
        <v>674</v>
      </c>
      <c r="E132" s="10"/>
      <c r="F132" s="10"/>
      <c r="G132" s="10" t="s">
        <v>675</v>
      </c>
      <c r="H132" s="10" t="s">
        <v>676</v>
      </c>
      <c r="I132" s="10"/>
      <c r="J132" s="10"/>
      <c r="K132" s="16"/>
      <c r="L132" s="12"/>
      <c r="M132" s="12"/>
      <c r="N132" s="12"/>
      <c r="O132" s="12"/>
      <c r="P132" s="12"/>
      <c r="Q132" s="17"/>
      <c r="R132" s="18"/>
    </row>
    <row r="133" ht="14.25" customHeight="1">
      <c r="A133" s="10" t="s">
        <v>677</v>
      </c>
      <c r="B133" s="10" t="s">
        <v>19</v>
      </c>
      <c r="C133" s="10" t="s">
        <v>678</v>
      </c>
      <c r="D133" s="10" t="s">
        <v>679</v>
      </c>
      <c r="E133" s="10"/>
      <c r="F133" s="10"/>
      <c r="G133" s="10" t="s">
        <v>680</v>
      </c>
      <c r="H133" s="10" t="s">
        <v>681</v>
      </c>
      <c r="I133" s="10"/>
      <c r="J133" s="10"/>
      <c r="K133" s="11" t="s">
        <v>93</v>
      </c>
      <c r="L133" s="19"/>
      <c r="M133" s="12"/>
      <c r="N133" s="12"/>
      <c r="O133" s="13"/>
      <c r="P133" s="13"/>
      <c r="Q133" s="14" t="s">
        <v>45</v>
      </c>
      <c r="R133" s="15">
        <v>2.0</v>
      </c>
    </row>
    <row r="134" ht="14.25" customHeight="1">
      <c r="A134" s="10" t="s">
        <v>682</v>
      </c>
      <c r="B134" s="10" t="s">
        <v>19</v>
      </c>
      <c r="C134" s="10" t="s">
        <v>683</v>
      </c>
      <c r="D134" s="10" t="s">
        <v>684</v>
      </c>
      <c r="E134" s="10"/>
      <c r="F134" s="10"/>
      <c r="G134" s="10" t="s">
        <v>685</v>
      </c>
      <c r="H134" s="10" t="s">
        <v>686</v>
      </c>
      <c r="I134" s="10"/>
      <c r="J134" s="10"/>
      <c r="K134" s="16"/>
      <c r="L134" s="12"/>
      <c r="M134" s="12"/>
      <c r="N134" s="12"/>
      <c r="O134" s="13"/>
      <c r="P134" s="13"/>
      <c r="Q134" s="14" t="s">
        <v>25</v>
      </c>
      <c r="R134" s="15">
        <v>2.0</v>
      </c>
    </row>
    <row r="135" ht="14.25" customHeight="1">
      <c r="A135" s="10" t="s">
        <v>687</v>
      </c>
      <c r="B135" s="10" t="s">
        <v>19</v>
      </c>
      <c r="C135" s="10" t="s">
        <v>688</v>
      </c>
      <c r="D135" s="10" t="s">
        <v>689</v>
      </c>
      <c r="E135" s="10"/>
      <c r="F135" s="10"/>
      <c r="G135" s="10" t="s">
        <v>690</v>
      </c>
      <c r="H135" s="10" t="s">
        <v>691</v>
      </c>
      <c r="I135" s="10"/>
      <c r="J135" s="10"/>
      <c r="K135" s="16"/>
      <c r="L135" s="13" t="s">
        <v>422</v>
      </c>
      <c r="M135" s="12"/>
      <c r="N135" s="12"/>
      <c r="O135" s="13"/>
      <c r="P135" s="13"/>
      <c r="Q135" s="14" t="s">
        <v>25</v>
      </c>
      <c r="R135" s="15">
        <v>2.0</v>
      </c>
    </row>
    <row r="136" ht="14.25" customHeight="1">
      <c r="A136" s="10" t="s">
        <v>692</v>
      </c>
      <c r="B136" s="10" t="s">
        <v>19</v>
      </c>
      <c r="C136" s="10" t="s">
        <v>693</v>
      </c>
      <c r="D136" s="10" t="s">
        <v>694</v>
      </c>
      <c r="E136" s="10"/>
      <c r="F136" s="10"/>
      <c r="G136" s="10" t="s">
        <v>695</v>
      </c>
      <c r="H136" s="10" t="s">
        <v>696</v>
      </c>
      <c r="I136" s="10"/>
      <c r="J136" s="10"/>
      <c r="K136" s="16"/>
      <c r="L136" s="13" t="s">
        <v>422</v>
      </c>
      <c r="M136" s="12"/>
      <c r="N136" s="12"/>
      <c r="O136" s="13"/>
      <c r="P136" s="13"/>
      <c r="Q136" s="14" t="s">
        <v>25</v>
      </c>
      <c r="R136" s="15">
        <v>2.0</v>
      </c>
    </row>
    <row r="137" ht="14.25" customHeight="1">
      <c r="A137" s="10" t="s">
        <v>697</v>
      </c>
      <c r="B137" s="10" t="s">
        <v>19</v>
      </c>
      <c r="C137" s="10" t="s">
        <v>698</v>
      </c>
      <c r="D137" s="10" t="s">
        <v>699</v>
      </c>
      <c r="E137" s="10"/>
      <c r="F137" s="10"/>
      <c r="G137" s="10" t="s">
        <v>700</v>
      </c>
      <c r="H137" s="10" t="s">
        <v>701</v>
      </c>
      <c r="I137" s="10"/>
      <c r="J137" s="10"/>
      <c r="K137" s="16"/>
      <c r="L137" s="12"/>
      <c r="M137" s="12"/>
      <c r="N137" s="12"/>
      <c r="O137" s="12"/>
      <c r="P137" s="12"/>
      <c r="Q137" s="17"/>
      <c r="R137" s="18"/>
    </row>
    <row r="138" ht="14.25" customHeight="1">
      <c r="A138" s="10" t="s">
        <v>702</v>
      </c>
      <c r="B138" s="10" t="s">
        <v>19</v>
      </c>
      <c r="C138" s="10" t="s">
        <v>703</v>
      </c>
      <c r="D138" s="10" t="s">
        <v>704</v>
      </c>
      <c r="E138" s="10"/>
      <c r="F138" s="10"/>
      <c r="G138" s="10" t="s">
        <v>705</v>
      </c>
      <c r="H138" s="10" t="s">
        <v>706</v>
      </c>
      <c r="I138" s="10"/>
      <c r="J138" s="10"/>
      <c r="K138" s="16"/>
      <c r="L138" s="12"/>
      <c r="M138" s="12"/>
      <c r="N138" s="12"/>
      <c r="O138" s="12"/>
      <c r="P138" s="12"/>
      <c r="Q138" s="17"/>
      <c r="R138" s="18"/>
    </row>
    <row r="139" ht="14.25" customHeight="1">
      <c r="A139" s="10" t="s">
        <v>707</v>
      </c>
      <c r="B139" s="10" t="s">
        <v>19</v>
      </c>
      <c r="C139" s="10" t="s">
        <v>708</v>
      </c>
      <c r="D139" s="10" t="s">
        <v>709</v>
      </c>
      <c r="E139" s="10"/>
      <c r="F139" s="10"/>
      <c r="G139" s="10" t="s">
        <v>710</v>
      </c>
      <c r="H139" s="10"/>
      <c r="I139" s="10"/>
      <c r="J139" s="10"/>
      <c r="K139" s="16"/>
      <c r="L139" s="12"/>
      <c r="M139" s="12"/>
      <c r="N139" s="12"/>
      <c r="O139" s="12"/>
      <c r="P139" s="12"/>
      <c r="Q139" s="17"/>
      <c r="R139" s="18"/>
    </row>
    <row r="140" ht="14.25" customHeight="1">
      <c r="A140" s="10" t="s">
        <v>711</v>
      </c>
      <c r="B140" s="10" t="s">
        <v>19</v>
      </c>
      <c r="C140" s="10" t="s">
        <v>712</v>
      </c>
      <c r="D140" s="10" t="s">
        <v>713</v>
      </c>
      <c r="E140" s="10"/>
      <c r="F140" s="10"/>
      <c r="G140" s="10" t="s">
        <v>714</v>
      </c>
      <c r="H140" s="10"/>
      <c r="I140" s="10"/>
      <c r="J140" s="10"/>
      <c r="K140" s="11" t="s">
        <v>715</v>
      </c>
      <c r="L140" s="12"/>
      <c r="M140" s="12"/>
      <c r="N140" s="12"/>
      <c r="O140" s="13"/>
      <c r="P140" s="13"/>
      <c r="Q140" s="14" t="s">
        <v>45</v>
      </c>
      <c r="R140" s="15">
        <v>2.0</v>
      </c>
    </row>
    <row r="141" ht="14.25" customHeight="1">
      <c r="A141" s="10" t="s">
        <v>716</v>
      </c>
      <c r="B141" s="10" t="s">
        <v>19</v>
      </c>
      <c r="C141" s="10" t="s">
        <v>717</v>
      </c>
      <c r="D141" s="10" t="s">
        <v>718</v>
      </c>
      <c r="E141" s="10"/>
      <c r="F141" s="10"/>
      <c r="G141" s="10" t="s">
        <v>719</v>
      </c>
      <c r="H141" s="10"/>
      <c r="I141" s="10"/>
      <c r="J141" s="10"/>
      <c r="K141" s="16"/>
      <c r="L141" s="13" t="s">
        <v>402</v>
      </c>
      <c r="M141" s="12"/>
      <c r="N141" s="12"/>
      <c r="O141" s="13"/>
      <c r="P141" s="13"/>
      <c r="Q141" s="14" t="s">
        <v>25</v>
      </c>
      <c r="R141" s="15">
        <v>2.0</v>
      </c>
    </row>
    <row r="142" ht="14.25" customHeight="1">
      <c r="A142" s="10" t="s">
        <v>720</v>
      </c>
      <c r="B142" s="10" t="s">
        <v>19</v>
      </c>
      <c r="C142" s="10" t="s">
        <v>721</v>
      </c>
      <c r="D142" s="10" t="s">
        <v>722</v>
      </c>
      <c r="E142" s="10"/>
      <c r="F142" s="10"/>
      <c r="G142" s="10" t="s">
        <v>723</v>
      </c>
      <c r="H142" s="10" t="s">
        <v>724</v>
      </c>
      <c r="I142" s="10"/>
      <c r="J142" s="10"/>
      <c r="K142" s="11" t="s">
        <v>422</v>
      </c>
      <c r="L142" s="12"/>
      <c r="M142" s="12"/>
      <c r="N142" s="12"/>
      <c r="O142" s="13"/>
      <c r="P142" s="13"/>
      <c r="Q142" s="14" t="s">
        <v>25</v>
      </c>
      <c r="R142" s="15">
        <v>2.0</v>
      </c>
    </row>
    <row r="143" ht="14.25" customHeight="1">
      <c r="A143" s="10" t="s">
        <v>725</v>
      </c>
      <c r="B143" s="10" t="s">
        <v>19</v>
      </c>
      <c r="C143" s="10" t="s">
        <v>726</v>
      </c>
      <c r="D143" s="10" t="s">
        <v>727</v>
      </c>
      <c r="E143" s="10"/>
      <c r="F143" s="10"/>
      <c r="G143" s="10" t="s">
        <v>728</v>
      </c>
      <c r="H143" s="10" t="s">
        <v>729</v>
      </c>
      <c r="I143" s="10"/>
      <c r="J143" s="10"/>
      <c r="K143" s="16"/>
      <c r="L143" s="13" t="s">
        <v>422</v>
      </c>
      <c r="M143" s="12"/>
      <c r="N143" s="12"/>
      <c r="O143" s="13"/>
      <c r="P143" s="13"/>
      <c r="Q143" s="14" t="s">
        <v>25</v>
      </c>
      <c r="R143" s="15">
        <v>2.0</v>
      </c>
    </row>
    <row r="144" ht="14.25" customHeight="1">
      <c r="A144" s="10" t="s">
        <v>730</v>
      </c>
      <c r="B144" s="10" t="s">
        <v>19</v>
      </c>
      <c r="C144" s="10" t="s">
        <v>731</v>
      </c>
      <c r="D144" s="10" t="s">
        <v>732</v>
      </c>
      <c r="E144" s="10"/>
      <c r="F144" s="10"/>
      <c r="G144" s="10" t="s">
        <v>733</v>
      </c>
      <c r="H144" s="10"/>
      <c r="I144" s="10"/>
      <c r="J144" s="10"/>
      <c r="K144" s="16"/>
      <c r="L144" s="12"/>
      <c r="M144" s="12"/>
      <c r="N144" s="12"/>
      <c r="O144" s="12"/>
      <c r="P144" s="12"/>
      <c r="Q144" s="17"/>
      <c r="R144" s="18"/>
    </row>
    <row r="145" ht="14.25" customHeight="1">
      <c r="A145" s="10" t="s">
        <v>734</v>
      </c>
      <c r="B145" s="10" t="s">
        <v>19</v>
      </c>
      <c r="C145" s="10" t="s">
        <v>735</v>
      </c>
      <c r="D145" s="10" t="s">
        <v>736</v>
      </c>
      <c r="E145" s="10"/>
      <c r="F145" s="10"/>
      <c r="G145" s="10" t="s">
        <v>737</v>
      </c>
      <c r="H145" s="10" t="s">
        <v>738</v>
      </c>
      <c r="I145" s="10"/>
      <c r="J145" s="10"/>
      <c r="K145" s="11" t="s">
        <v>544</v>
      </c>
      <c r="L145" s="12"/>
      <c r="M145" s="12"/>
      <c r="N145" s="12"/>
      <c r="O145" s="13"/>
      <c r="P145" s="13"/>
      <c r="Q145" s="14" t="s">
        <v>45</v>
      </c>
      <c r="R145" s="15">
        <v>2.0</v>
      </c>
    </row>
    <row r="146" ht="14.25" customHeight="1">
      <c r="A146" s="10" t="s">
        <v>739</v>
      </c>
      <c r="B146" s="10" t="s">
        <v>19</v>
      </c>
      <c r="C146" s="10" t="s">
        <v>740</v>
      </c>
      <c r="D146" s="10" t="s">
        <v>741</v>
      </c>
      <c r="E146" s="10"/>
      <c r="F146" s="10"/>
      <c r="G146" s="10" t="s">
        <v>742</v>
      </c>
      <c r="H146" s="10"/>
      <c r="I146" s="10"/>
      <c r="J146" s="10"/>
      <c r="K146" s="16"/>
      <c r="L146" s="12"/>
      <c r="M146" s="12"/>
      <c r="N146" s="13" t="s">
        <v>413</v>
      </c>
      <c r="O146" s="13"/>
      <c r="P146" s="13"/>
      <c r="Q146" s="14" t="s">
        <v>25</v>
      </c>
      <c r="R146" s="15">
        <v>2.0</v>
      </c>
    </row>
    <row r="147" ht="14.25" customHeight="1">
      <c r="A147" s="10" t="s">
        <v>743</v>
      </c>
      <c r="B147" s="10" t="s">
        <v>19</v>
      </c>
      <c r="C147" s="10" t="s">
        <v>744</v>
      </c>
      <c r="D147" s="10" t="s">
        <v>745</v>
      </c>
      <c r="E147" s="10"/>
      <c r="F147" s="10"/>
      <c r="G147" s="10" t="s">
        <v>746</v>
      </c>
      <c r="H147" s="10" t="s">
        <v>747</v>
      </c>
      <c r="I147" s="10" t="s">
        <v>748</v>
      </c>
      <c r="J147" s="10"/>
      <c r="K147" s="16"/>
      <c r="L147" s="12"/>
      <c r="M147" s="12"/>
      <c r="N147" s="12"/>
      <c r="O147" s="12"/>
      <c r="P147" s="12"/>
      <c r="Q147" s="17"/>
      <c r="R147" s="18"/>
    </row>
    <row r="148" ht="14.25" customHeight="1">
      <c r="A148" s="10" t="s">
        <v>749</v>
      </c>
      <c r="B148" s="10" t="s">
        <v>19</v>
      </c>
      <c r="C148" s="10" t="s">
        <v>750</v>
      </c>
      <c r="D148" s="10" t="s">
        <v>751</v>
      </c>
      <c r="E148" s="10"/>
      <c r="F148" s="10"/>
      <c r="G148" s="10" t="s">
        <v>752</v>
      </c>
      <c r="H148" s="10" t="s">
        <v>753</v>
      </c>
      <c r="I148" s="10"/>
      <c r="J148" s="10"/>
      <c r="K148" s="11" t="s">
        <v>24</v>
      </c>
      <c r="L148" s="13" t="s">
        <v>24</v>
      </c>
      <c r="M148" s="13" t="s">
        <v>25</v>
      </c>
      <c r="N148" s="12"/>
      <c r="O148" s="13"/>
      <c r="P148" s="13"/>
      <c r="Q148" s="14" t="s">
        <v>25</v>
      </c>
      <c r="R148" s="15">
        <v>2.0</v>
      </c>
    </row>
    <row r="149" ht="14.25" customHeight="1">
      <c r="A149" s="10" t="s">
        <v>754</v>
      </c>
      <c r="B149" s="10" t="s">
        <v>19</v>
      </c>
      <c r="C149" s="10" t="s">
        <v>755</v>
      </c>
      <c r="D149" s="10" t="s">
        <v>756</v>
      </c>
      <c r="E149" s="10"/>
      <c r="F149" s="10"/>
      <c r="G149" s="10" t="s">
        <v>757</v>
      </c>
      <c r="H149" s="10" t="s">
        <v>758</v>
      </c>
      <c r="I149" s="10"/>
      <c r="J149" s="10"/>
      <c r="K149" s="11" t="s">
        <v>93</v>
      </c>
      <c r="L149" s="13" t="s">
        <v>759</v>
      </c>
      <c r="M149" s="13" t="s">
        <v>45</v>
      </c>
      <c r="N149" s="12"/>
      <c r="O149" s="13"/>
      <c r="P149" s="13"/>
      <c r="Q149" s="14" t="s">
        <v>45</v>
      </c>
      <c r="R149" s="15">
        <v>2.0</v>
      </c>
    </row>
    <row r="150" ht="14.25" customHeight="1">
      <c r="A150" s="10" t="s">
        <v>760</v>
      </c>
      <c r="B150" s="10" t="s">
        <v>19</v>
      </c>
      <c r="C150" s="10" t="s">
        <v>761</v>
      </c>
      <c r="D150" s="10" t="s">
        <v>762</v>
      </c>
      <c r="E150" s="10"/>
      <c r="F150" s="10"/>
      <c r="G150" s="10" t="s">
        <v>763</v>
      </c>
      <c r="H150" s="10" t="s">
        <v>764</v>
      </c>
      <c r="I150" s="10" t="s">
        <v>765</v>
      </c>
      <c r="J150" s="10"/>
      <c r="K150" s="11" t="s">
        <v>93</v>
      </c>
      <c r="L150" s="13" t="s">
        <v>93</v>
      </c>
      <c r="M150" s="13" t="s">
        <v>45</v>
      </c>
      <c r="N150" s="12"/>
      <c r="O150" s="13"/>
      <c r="P150" s="13"/>
      <c r="Q150" s="14" t="s">
        <v>25</v>
      </c>
      <c r="R150" s="15">
        <v>2.0</v>
      </c>
    </row>
    <row r="151" ht="14.25" customHeight="1">
      <c r="A151" s="10" t="s">
        <v>766</v>
      </c>
      <c r="B151" s="10" t="s">
        <v>19</v>
      </c>
      <c r="C151" s="10" t="s">
        <v>767</v>
      </c>
      <c r="D151" s="10" t="s">
        <v>768</v>
      </c>
      <c r="E151" s="10"/>
      <c r="F151" s="10"/>
      <c r="G151" s="10" t="s">
        <v>769</v>
      </c>
      <c r="H151" s="10" t="s">
        <v>770</v>
      </c>
      <c r="I151" s="10"/>
      <c r="J151" s="10"/>
      <c r="K151" s="16"/>
      <c r="L151" s="12"/>
      <c r="M151" s="12"/>
      <c r="N151" s="12"/>
      <c r="O151" s="12"/>
      <c r="P151" s="12"/>
      <c r="Q151" s="17"/>
      <c r="R151" s="18"/>
    </row>
    <row r="152" ht="14.25" customHeight="1">
      <c r="A152" s="10" t="s">
        <v>771</v>
      </c>
      <c r="B152" s="10" t="s">
        <v>19</v>
      </c>
      <c r="C152" s="10" t="s">
        <v>772</v>
      </c>
      <c r="D152" s="10" t="s">
        <v>773</v>
      </c>
      <c r="E152" s="10" t="s">
        <v>774</v>
      </c>
      <c r="F152" s="10"/>
      <c r="G152" s="10" t="s">
        <v>775</v>
      </c>
      <c r="H152" s="10" t="s">
        <v>776</v>
      </c>
      <c r="I152" s="10"/>
      <c r="J152" s="10"/>
      <c r="K152" s="16"/>
      <c r="L152" s="13" t="s">
        <v>422</v>
      </c>
      <c r="M152" s="12"/>
      <c r="N152" s="12"/>
      <c r="O152" s="13"/>
      <c r="P152" s="13"/>
      <c r="Q152" s="14" t="s">
        <v>25</v>
      </c>
      <c r="R152" s="15">
        <v>2.0</v>
      </c>
    </row>
    <row r="153" ht="14.25" customHeight="1">
      <c r="A153" s="10" t="s">
        <v>777</v>
      </c>
      <c r="B153" s="10" t="s">
        <v>19</v>
      </c>
      <c r="C153" s="10" t="s">
        <v>778</v>
      </c>
      <c r="D153" s="10" t="s">
        <v>779</v>
      </c>
      <c r="E153" s="10" t="s">
        <v>780</v>
      </c>
      <c r="F153" s="10"/>
      <c r="G153" s="10" t="s">
        <v>781</v>
      </c>
      <c r="H153" s="10" t="s">
        <v>782</v>
      </c>
      <c r="I153" s="10"/>
      <c r="J153" s="10"/>
      <c r="K153" s="16"/>
      <c r="L153" s="13" t="s">
        <v>422</v>
      </c>
      <c r="M153" s="12"/>
      <c r="N153" s="12"/>
      <c r="O153" s="13"/>
      <c r="P153" s="13"/>
      <c r="Q153" s="14" t="s">
        <v>25</v>
      </c>
      <c r="R153" s="15">
        <v>2.0</v>
      </c>
    </row>
    <row r="154" ht="14.25" customHeight="1">
      <c r="A154" s="10" t="s">
        <v>783</v>
      </c>
      <c r="B154" s="10" t="s">
        <v>19</v>
      </c>
      <c r="C154" s="10" t="s">
        <v>784</v>
      </c>
      <c r="D154" s="10" t="s">
        <v>785</v>
      </c>
      <c r="E154" s="10"/>
      <c r="F154" s="10"/>
      <c r="G154" s="10" t="s">
        <v>786</v>
      </c>
      <c r="H154" s="10" t="s">
        <v>787</v>
      </c>
      <c r="I154" s="10"/>
      <c r="J154" s="10"/>
      <c r="K154" s="16"/>
      <c r="L154" s="19"/>
      <c r="M154" s="12"/>
      <c r="N154" s="12"/>
      <c r="O154" s="12"/>
      <c r="P154" s="12"/>
      <c r="Q154" s="17"/>
      <c r="R154" s="18"/>
    </row>
    <row r="155" ht="14.25" customHeight="1">
      <c r="A155" s="10" t="s">
        <v>788</v>
      </c>
      <c r="B155" s="10" t="s">
        <v>19</v>
      </c>
      <c r="C155" s="10" t="s">
        <v>789</v>
      </c>
      <c r="D155" s="10" t="s">
        <v>790</v>
      </c>
      <c r="E155" s="10"/>
      <c r="F155" s="10"/>
      <c r="G155" s="10" t="s">
        <v>791</v>
      </c>
      <c r="H155" s="10" t="s">
        <v>792</v>
      </c>
      <c r="I155" s="10"/>
      <c r="J155" s="10"/>
      <c r="K155" s="16"/>
      <c r="L155" s="12"/>
      <c r="M155" s="12"/>
      <c r="N155" s="12"/>
      <c r="O155" s="12"/>
      <c r="P155" s="12"/>
      <c r="Q155" s="17"/>
      <c r="R155" s="18"/>
    </row>
    <row r="156" ht="14.25" customHeight="1">
      <c r="A156" s="10" t="s">
        <v>793</v>
      </c>
      <c r="B156" s="10" t="s">
        <v>19</v>
      </c>
      <c r="C156" s="10" t="s">
        <v>794</v>
      </c>
      <c r="D156" s="10" t="s">
        <v>795</v>
      </c>
      <c r="E156" s="10"/>
      <c r="F156" s="10"/>
      <c r="G156" s="10" t="s">
        <v>796</v>
      </c>
      <c r="H156" s="10" t="s">
        <v>797</v>
      </c>
      <c r="I156" s="10" t="s">
        <v>798</v>
      </c>
      <c r="J156" s="10"/>
      <c r="K156" s="16"/>
      <c r="L156" s="13" t="s">
        <v>422</v>
      </c>
      <c r="M156" s="12"/>
      <c r="N156" s="12"/>
      <c r="O156" s="13"/>
      <c r="P156" s="13"/>
      <c r="Q156" s="14" t="s">
        <v>25</v>
      </c>
      <c r="R156" s="15">
        <v>2.0</v>
      </c>
    </row>
    <row r="157" ht="14.25" customHeight="1">
      <c r="A157" s="10" t="s">
        <v>799</v>
      </c>
      <c r="B157" s="10" t="s">
        <v>19</v>
      </c>
      <c r="C157" s="10" t="s">
        <v>800</v>
      </c>
      <c r="D157" s="10" t="s">
        <v>801</v>
      </c>
      <c r="E157" s="10"/>
      <c r="F157" s="10"/>
      <c r="G157" s="10" t="s">
        <v>802</v>
      </c>
      <c r="H157" s="10" t="s">
        <v>803</v>
      </c>
      <c r="I157" s="10"/>
      <c r="J157" s="10"/>
      <c r="K157" s="16"/>
      <c r="L157" s="12"/>
      <c r="M157" s="12"/>
      <c r="N157" s="12"/>
      <c r="O157" s="12"/>
      <c r="P157" s="12"/>
      <c r="Q157" s="17"/>
      <c r="R157" s="18"/>
    </row>
    <row r="158" ht="14.25" customHeight="1">
      <c r="A158" s="10" t="s">
        <v>804</v>
      </c>
      <c r="B158" s="10" t="s">
        <v>19</v>
      </c>
      <c r="C158" s="10" t="s">
        <v>805</v>
      </c>
      <c r="D158" s="10" t="s">
        <v>806</v>
      </c>
      <c r="E158" s="10"/>
      <c r="F158" s="10"/>
      <c r="G158" s="10" t="s">
        <v>807</v>
      </c>
      <c r="H158" s="10"/>
      <c r="I158" s="10"/>
      <c r="J158" s="10"/>
      <c r="K158" s="11" t="s">
        <v>93</v>
      </c>
      <c r="L158" s="13" t="s">
        <v>555</v>
      </c>
      <c r="M158" s="13" t="s">
        <v>45</v>
      </c>
      <c r="N158" s="12"/>
      <c r="O158" s="23"/>
      <c r="P158" s="23"/>
      <c r="Q158" s="24" t="s">
        <v>45</v>
      </c>
      <c r="R158" s="15">
        <v>2.0</v>
      </c>
    </row>
    <row r="159" ht="14.25" customHeight="1">
      <c r="A159" s="10" t="s">
        <v>808</v>
      </c>
      <c r="B159" s="10" t="s">
        <v>19</v>
      </c>
      <c r="C159" s="10" t="s">
        <v>809</v>
      </c>
      <c r="D159" s="10" t="s">
        <v>810</v>
      </c>
      <c r="E159" s="10"/>
      <c r="F159" s="10"/>
      <c r="G159" s="10" t="s">
        <v>811</v>
      </c>
      <c r="H159" s="10" t="s">
        <v>812</v>
      </c>
      <c r="I159" s="10"/>
      <c r="J159" s="10"/>
      <c r="K159" s="16"/>
      <c r="L159" s="12"/>
      <c r="M159" s="12"/>
      <c r="N159" s="12"/>
      <c r="O159" s="12"/>
      <c r="P159" s="12"/>
      <c r="Q159" s="17"/>
      <c r="R159" s="18"/>
    </row>
    <row r="160" ht="14.25" customHeight="1">
      <c r="A160" s="10" t="s">
        <v>813</v>
      </c>
      <c r="B160" s="10" t="s">
        <v>19</v>
      </c>
      <c r="C160" s="10" t="s">
        <v>814</v>
      </c>
      <c r="D160" s="10" t="s">
        <v>318</v>
      </c>
      <c r="E160" s="10"/>
      <c r="F160" s="10"/>
      <c r="G160" s="10" t="s">
        <v>815</v>
      </c>
      <c r="H160" s="10"/>
      <c r="I160" s="10"/>
      <c r="J160" s="10"/>
      <c r="K160" s="16"/>
      <c r="L160" s="12"/>
      <c r="M160" s="12"/>
      <c r="N160" s="12"/>
      <c r="O160" s="12"/>
      <c r="P160" s="12"/>
      <c r="Q160" s="17"/>
      <c r="R160" s="18"/>
    </row>
    <row r="161" ht="14.25" customHeight="1">
      <c r="A161" s="10" t="s">
        <v>816</v>
      </c>
      <c r="B161" s="10" t="s">
        <v>19</v>
      </c>
      <c r="C161" s="10" t="s">
        <v>817</v>
      </c>
      <c r="D161" s="10" t="s">
        <v>818</v>
      </c>
      <c r="E161" s="10"/>
      <c r="F161" s="10"/>
      <c r="G161" s="10" t="s">
        <v>819</v>
      </c>
      <c r="H161" s="10"/>
      <c r="I161" s="10"/>
      <c r="J161" s="10"/>
      <c r="K161" s="16"/>
      <c r="L161" s="12"/>
      <c r="M161" s="12"/>
      <c r="N161" s="12"/>
      <c r="O161" s="12"/>
      <c r="P161" s="12"/>
      <c r="Q161" s="17"/>
      <c r="R161" s="18"/>
    </row>
    <row r="162" ht="14.25" customHeight="1">
      <c r="A162" s="10" t="s">
        <v>820</v>
      </c>
      <c r="B162" s="10" t="s">
        <v>19</v>
      </c>
      <c r="C162" s="10" t="s">
        <v>821</v>
      </c>
      <c r="D162" s="10" t="s">
        <v>822</v>
      </c>
      <c r="E162" s="10"/>
      <c r="F162" s="10"/>
      <c r="G162" s="10" t="s">
        <v>823</v>
      </c>
      <c r="H162" s="10" t="s">
        <v>824</v>
      </c>
      <c r="I162" s="10"/>
      <c r="J162" s="10"/>
      <c r="K162" s="11" t="s">
        <v>24</v>
      </c>
      <c r="L162" s="12"/>
      <c r="M162" s="12"/>
      <c r="N162" s="12"/>
      <c r="O162" s="13"/>
      <c r="P162" s="13"/>
      <c r="Q162" s="14" t="s">
        <v>45</v>
      </c>
      <c r="R162" s="15">
        <v>2.0</v>
      </c>
    </row>
    <row r="163" ht="14.25" customHeight="1">
      <c r="A163" s="10" t="s">
        <v>825</v>
      </c>
      <c r="B163" s="10" t="s">
        <v>19</v>
      </c>
      <c r="C163" s="10" t="s">
        <v>826</v>
      </c>
      <c r="D163" s="10" t="s">
        <v>827</v>
      </c>
      <c r="E163" s="10" t="s">
        <v>828</v>
      </c>
      <c r="F163" s="10" t="s">
        <v>829</v>
      </c>
      <c r="G163" s="10" t="s">
        <v>830</v>
      </c>
      <c r="H163" s="10" t="s">
        <v>831</v>
      </c>
      <c r="I163" s="10" t="s">
        <v>832</v>
      </c>
      <c r="J163" s="10"/>
      <c r="K163" s="16"/>
      <c r="L163" s="19"/>
      <c r="M163" s="12"/>
      <c r="N163" s="12"/>
      <c r="O163" s="12"/>
      <c r="P163" s="12"/>
      <c r="Q163" s="17"/>
      <c r="R163" s="18"/>
    </row>
    <row r="164" ht="14.25" customHeight="1">
      <c r="A164" s="10" t="s">
        <v>833</v>
      </c>
      <c r="B164" s="10" t="s">
        <v>19</v>
      </c>
      <c r="C164" s="10" t="s">
        <v>834</v>
      </c>
      <c r="D164" s="10" t="s">
        <v>835</v>
      </c>
      <c r="E164" s="10"/>
      <c r="F164" s="10"/>
      <c r="G164" s="10" t="s">
        <v>836</v>
      </c>
      <c r="H164" s="10" t="s">
        <v>837</v>
      </c>
      <c r="I164" s="10" t="s">
        <v>838</v>
      </c>
      <c r="J164" s="10"/>
      <c r="K164" s="11" t="s">
        <v>122</v>
      </c>
      <c r="L164" s="13" t="s">
        <v>123</v>
      </c>
      <c r="M164" s="12"/>
      <c r="N164" s="12"/>
      <c r="O164" s="13"/>
      <c r="P164" s="13"/>
      <c r="Q164" s="14" t="s">
        <v>25</v>
      </c>
      <c r="R164" s="15">
        <v>2.0</v>
      </c>
    </row>
    <row r="165" ht="14.25" customHeight="1">
      <c r="A165" s="10" t="s">
        <v>839</v>
      </c>
      <c r="B165" s="10" t="s">
        <v>19</v>
      </c>
      <c r="C165" s="10" t="s">
        <v>840</v>
      </c>
      <c r="D165" s="10" t="s">
        <v>841</v>
      </c>
      <c r="E165" s="10"/>
      <c r="F165" s="10"/>
      <c r="G165" s="10" t="s">
        <v>842</v>
      </c>
      <c r="H165" s="10"/>
      <c r="I165" s="10"/>
      <c r="J165" s="10"/>
      <c r="K165" s="16"/>
      <c r="L165" s="12"/>
      <c r="M165" s="12"/>
      <c r="N165" s="12"/>
      <c r="O165" s="12"/>
      <c r="P165" s="12"/>
      <c r="Q165" s="17"/>
      <c r="R165" s="18"/>
    </row>
    <row r="166" ht="14.25" customHeight="1">
      <c r="A166" s="10" t="s">
        <v>843</v>
      </c>
      <c r="B166" s="10" t="s">
        <v>19</v>
      </c>
      <c r="C166" s="10" t="s">
        <v>844</v>
      </c>
      <c r="D166" s="10" t="s">
        <v>845</v>
      </c>
      <c r="E166" s="10"/>
      <c r="F166" s="10"/>
      <c r="G166" s="10" t="s">
        <v>846</v>
      </c>
      <c r="H166" s="10" t="s">
        <v>847</v>
      </c>
      <c r="I166" s="10"/>
      <c r="J166" s="10"/>
      <c r="K166" s="16"/>
      <c r="L166" s="12"/>
      <c r="M166" s="12"/>
      <c r="N166" s="12"/>
      <c r="O166" s="12"/>
      <c r="P166" s="12"/>
      <c r="Q166" s="17"/>
      <c r="R166" s="18"/>
    </row>
    <row r="167" ht="14.25" customHeight="1">
      <c r="A167" s="10" t="s">
        <v>848</v>
      </c>
      <c r="B167" s="10" t="s">
        <v>19</v>
      </c>
      <c r="C167" s="10" t="s">
        <v>849</v>
      </c>
      <c r="D167" s="10" t="s">
        <v>850</v>
      </c>
      <c r="E167" s="10" t="s">
        <v>851</v>
      </c>
      <c r="F167" s="10"/>
      <c r="G167" s="10" t="s">
        <v>852</v>
      </c>
      <c r="H167" s="10" t="s">
        <v>853</v>
      </c>
      <c r="I167" s="10"/>
      <c r="J167" s="10"/>
      <c r="K167" s="16"/>
      <c r="L167" s="13" t="s">
        <v>854</v>
      </c>
      <c r="M167" s="12"/>
      <c r="N167" s="12"/>
      <c r="O167" s="13"/>
      <c r="P167" s="13"/>
      <c r="Q167" s="14" t="s">
        <v>25</v>
      </c>
      <c r="R167" s="15">
        <v>2.0</v>
      </c>
    </row>
    <row r="168" ht="14.25" customHeight="1">
      <c r="A168" s="10" t="s">
        <v>855</v>
      </c>
      <c r="B168" s="10" t="s">
        <v>19</v>
      </c>
      <c r="C168" s="10" t="s">
        <v>856</v>
      </c>
      <c r="D168" s="10" t="s">
        <v>857</v>
      </c>
      <c r="E168" s="10"/>
      <c r="F168" s="10"/>
      <c r="G168" s="10" t="s">
        <v>858</v>
      </c>
      <c r="H168" s="10"/>
      <c r="I168" s="10"/>
      <c r="J168" s="10"/>
      <c r="K168" s="11" t="s">
        <v>859</v>
      </c>
      <c r="L168" s="13" t="s">
        <v>859</v>
      </c>
      <c r="M168" s="13" t="s">
        <v>45</v>
      </c>
      <c r="N168" s="12"/>
      <c r="O168" s="12"/>
      <c r="P168" s="12"/>
      <c r="Q168" s="17"/>
      <c r="R168" s="18"/>
    </row>
    <row r="169" ht="14.25" customHeight="1">
      <c r="A169" s="10" t="s">
        <v>860</v>
      </c>
      <c r="B169" s="10" t="s">
        <v>19</v>
      </c>
      <c r="C169" s="10" t="s">
        <v>861</v>
      </c>
      <c r="D169" s="10" t="s">
        <v>862</v>
      </c>
      <c r="E169" s="10"/>
      <c r="F169" s="10"/>
      <c r="G169" s="10" t="s">
        <v>863</v>
      </c>
      <c r="H169" s="10" t="s">
        <v>864</v>
      </c>
      <c r="I169" s="10"/>
      <c r="J169" s="10"/>
      <c r="K169" s="16"/>
      <c r="L169" s="13" t="s">
        <v>865</v>
      </c>
      <c r="M169" s="12"/>
      <c r="N169" s="13" t="s">
        <v>866</v>
      </c>
      <c r="O169" s="13"/>
      <c r="P169" s="13"/>
      <c r="Q169" s="14" t="s">
        <v>25</v>
      </c>
      <c r="R169" s="15">
        <v>2.0</v>
      </c>
    </row>
    <row r="170" ht="14.25" customHeight="1">
      <c r="A170" s="10" t="s">
        <v>867</v>
      </c>
      <c r="B170" s="10" t="s">
        <v>19</v>
      </c>
      <c r="C170" s="10" t="s">
        <v>868</v>
      </c>
      <c r="D170" s="10" t="s">
        <v>869</v>
      </c>
      <c r="E170" s="10"/>
      <c r="F170" s="10"/>
      <c r="G170" s="10" t="s">
        <v>870</v>
      </c>
      <c r="H170" s="10" t="s">
        <v>871</v>
      </c>
      <c r="I170" s="10"/>
      <c r="J170" s="10"/>
      <c r="K170" s="11" t="s">
        <v>239</v>
      </c>
      <c r="L170" s="11" t="s">
        <v>239</v>
      </c>
      <c r="M170" s="11"/>
      <c r="N170" s="11" t="s">
        <v>239</v>
      </c>
      <c r="O170" s="12"/>
      <c r="P170" s="12"/>
      <c r="Q170" s="17"/>
      <c r="R170" s="18"/>
    </row>
    <row r="171" ht="14.25" customHeight="1">
      <c r="A171" s="10" t="s">
        <v>872</v>
      </c>
      <c r="B171" s="10" t="s">
        <v>19</v>
      </c>
      <c r="C171" s="10" t="s">
        <v>873</v>
      </c>
      <c r="D171" s="10" t="s">
        <v>874</v>
      </c>
      <c r="E171" s="10"/>
      <c r="F171" s="10"/>
      <c r="G171" s="10" t="s">
        <v>875</v>
      </c>
      <c r="H171" s="10" t="s">
        <v>876</v>
      </c>
      <c r="I171" s="10"/>
      <c r="J171" s="10"/>
      <c r="K171" s="16"/>
      <c r="L171" s="12"/>
      <c r="M171" s="12"/>
      <c r="N171" s="12"/>
      <c r="O171" s="12"/>
      <c r="P171" s="12"/>
      <c r="Q171" s="17"/>
      <c r="R171" s="18"/>
    </row>
    <row r="172" ht="14.25" customHeight="1">
      <c r="A172" s="10" t="s">
        <v>877</v>
      </c>
      <c r="B172" s="10" t="s">
        <v>19</v>
      </c>
      <c r="C172" s="10" t="s">
        <v>878</v>
      </c>
      <c r="D172" s="10" t="s">
        <v>879</v>
      </c>
      <c r="E172" s="10" t="s">
        <v>880</v>
      </c>
      <c r="F172" s="10"/>
      <c r="G172" s="10" t="s">
        <v>881</v>
      </c>
      <c r="H172" s="10"/>
      <c r="I172" s="10"/>
      <c r="J172" s="10"/>
      <c r="K172" s="16"/>
      <c r="L172" s="12"/>
      <c r="M172" s="12"/>
      <c r="N172" s="12"/>
      <c r="O172" s="12"/>
      <c r="P172" s="12"/>
      <c r="Q172" s="17"/>
      <c r="R172" s="18"/>
    </row>
    <row r="173" ht="14.25" customHeight="1">
      <c r="A173" s="10" t="s">
        <v>882</v>
      </c>
      <c r="B173" s="10" t="s">
        <v>19</v>
      </c>
      <c r="C173" s="10" t="s">
        <v>883</v>
      </c>
      <c r="D173" s="10" t="s">
        <v>884</v>
      </c>
      <c r="E173" s="10"/>
      <c r="F173" s="10"/>
      <c r="G173" s="10" t="s">
        <v>885</v>
      </c>
      <c r="H173" s="10"/>
      <c r="I173" s="10"/>
      <c r="J173" s="10"/>
      <c r="K173" s="16"/>
      <c r="L173" s="12"/>
      <c r="M173" s="12"/>
      <c r="N173" s="12"/>
      <c r="O173" s="12"/>
      <c r="P173" s="12"/>
      <c r="Q173" s="17"/>
      <c r="R173" s="18"/>
    </row>
    <row r="174" ht="14.25" customHeight="1">
      <c r="A174" s="10" t="s">
        <v>886</v>
      </c>
      <c r="B174" s="10" t="s">
        <v>19</v>
      </c>
      <c r="C174" s="10" t="s">
        <v>887</v>
      </c>
      <c r="D174" s="10" t="s">
        <v>888</v>
      </c>
      <c r="E174" s="10" t="s">
        <v>889</v>
      </c>
      <c r="F174" s="10"/>
      <c r="G174" s="10" t="s">
        <v>890</v>
      </c>
      <c r="H174" s="10" t="s">
        <v>891</v>
      </c>
      <c r="I174" s="10"/>
      <c r="J174" s="10"/>
      <c r="K174" s="11" t="s">
        <v>187</v>
      </c>
      <c r="L174" s="13" t="s">
        <v>123</v>
      </c>
      <c r="M174" s="12"/>
      <c r="N174" s="12"/>
      <c r="O174" s="13"/>
      <c r="P174" s="13"/>
      <c r="Q174" s="14" t="s">
        <v>45</v>
      </c>
      <c r="R174" s="15">
        <v>2.0</v>
      </c>
    </row>
    <row r="175" ht="14.25" customHeight="1">
      <c r="A175" s="10" t="s">
        <v>892</v>
      </c>
      <c r="B175" s="10" t="s">
        <v>19</v>
      </c>
      <c r="C175" s="10" t="s">
        <v>893</v>
      </c>
      <c r="D175" s="10" t="s">
        <v>894</v>
      </c>
      <c r="E175" s="10"/>
      <c r="F175" s="10"/>
      <c r="G175" s="10" t="s">
        <v>895</v>
      </c>
      <c r="H175" s="10"/>
      <c r="I175" s="10"/>
      <c r="J175" s="10"/>
      <c r="K175" s="16"/>
      <c r="L175" s="12"/>
      <c r="M175" s="12"/>
      <c r="N175" s="12"/>
      <c r="O175" s="12"/>
      <c r="P175" s="12"/>
      <c r="Q175" s="17"/>
      <c r="R175" s="18"/>
    </row>
    <row r="176" ht="14.25" customHeight="1">
      <c r="A176" s="10" t="s">
        <v>896</v>
      </c>
      <c r="B176" s="10" t="s">
        <v>19</v>
      </c>
      <c r="C176" s="10" t="s">
        <v>897</v>
      </c>
      <c r="D176" s="10" t="s">
        <v>898</v>
      </c>
      <c r="E176" s="10"/>
      <c r="F176" s="10"/>
      <c r="G176" s="10" t="s">
        <v>899</v>
      </c>
      <c r="H176" s="10"/>
      <c r="I176" s="10"/>
      <c r="J176" s="10"/>
      <c r="K176" s="16"/>
      <c r="L176" s="12"/>
      <c r="M176" s="12"/>
      <c r="N176" s="12"/>
      <c r="O176" s="12"/>
      <c r="P176" s="12"/>
      <c r="Q176" s="17"/>
      <c r="R176" s="18"/>
    </row>
    <row r="177" ht="14.25" customHeight="1">
      <c r="A177" s="10" t="s">
        <v>900</v>
      </c>
      <c r="B177" s="10" t="s">
        <v>19</v>
      </c>
      <c r="C177" s="10" t="s">
        <v>901</v>
      </c>
      <c r="D177" s="10" t="s">
        <v>902</v>
      </c>
      <c r="E177" s="10"/>
      <c r="F177" s="10"/>
      <c r="G177" s="10" t="s">
        <v>903</v>
      </c>
      <c r="H177" s="10"/>
      <c r="I177" s="10"/>
      <c r="J177" s="10"/>
      <c r="K177" s="16"/>
      <c r="L177" s="12"/>
      <c r="M177" s="12"/>
      <c r="N177" s="12"/>
      <c r="O177" s="12"/>
      <c r="P177" s="12"/>
      <c r="Q177" s="17"/>
      <c r="R177" s="18"/>
    </row>
    <row r="178" ht="14.25" customHeight="1">
      <c r="A178" s="10" t="s">
        <v>904</v>
      </c>
      <c r="B178" s="10" t="s">
        <v>19</v>
      </c>
      <c r="C178" s="10" t="s">
        <v>905</v>
      </c>
      <c r="D178" s="10" t="s">
        <v>906</v>
      </c>
      <c r="E178" s="10"/>
      <c r="F178" s="10"/>
      <c r="G178" s="10" t="s">
        <v>907</v>
      </c>
      <c r="H178" s="10" t="s">
        <v>908</v>
      </c>
      <c r="I178" s="10"/>
      <c r="J178" s="10"/>
      <c r="K178" s="16"/>
      <c r="L178" s="12"/>
      <c r="M178" s="12"/>
      <c r="N178" s="12"/>
      <c r="O178" s="12"/>
      <c r="P178" s="12"/>
      <c r="Q178" s="17"/>
      <c r="R178" s="18"/>
    </row>
    <row r="179" ht="14.25" customHeight="1">
      <c r="A179" s="10" t="s">
        <v>909</v>
      </c>
      <c r="B179" s="10" t="s">
        <v>19</v>
      </c>
      <c r="C179" s="10" t="s">
        <v>910</v>
      </c>
      <c r="D179" s="10" t="s">
        <v>911</v>
      </c>
      <c r="E179" s="10"/>
      <c r="F179" s="10"/>
      <c r="G179" s="10" t="s">
        <v>912</v>
      </c>
      <c r="H179" s="10" t="s">
        <v>913</v>
      </c>
      <c r="I179" s="10" t="s">
        <v>914</v>
      </c>
      <c r="J179" s="10"/>
      <c r="K179" s="16"/>
      <c r="L179" s="19"/>
      <c r="M179" s="12"/>
      <c r="N179" s="13" t="s">
        <v>915</v>
      </c>
      <c r="O179" s="13"/>
      <c r="P179" s="13"/>
      <c r="Q179" s="14" t="s">
        <v>45</v>
      </c>
      <c r="R179" s="15">
        <v>2.0</v>
      </c>
    </row>
    <row r="180" ht="14.25" customHeight="1">
      <c r="A180" s="10" t="s">
        <v>916</v>
      </c>
      <c r="B180" s="10" t="s">
        <v>19</v>
      </c>
      <c r="C180" s="10" t="s">
        <v>917</v>
      </c>
      <c r="D180" s="10" t="s">
        <v>918</v>
      </c>
      <c r="E180" s="10"/>
      <c r="F180" s="10"/>
      <c r="G180" s="10" t="s">
        <v>919</v>
      </c>
      <c r="H180" s="10"/>
      <c r="I180" s="10"/>
      <c r="J180" s="10"/>
      <c r="K180" s="25" t="s">
        <v>93</v>
      </c>
      <c r="L180" s="23" t="s">
        <v>260</v>
      </c>
      <c r="M180" s="12"/>
      <c r="N180" s="12"/>
      <c r="O180" s="23"/>
      <c r="P180" s="23"/>
      <c r="Q180" s="24" t="s">
        <v>45</v>
      </c>
      <c r="R180" s="15">
        <v>2.0</v>
      </c>
    </row>
    <row r="181" ht="14.25" customHeight="1">
      <c r="A181" s="10" t="s">
        <v>920</v>
      </c>
      <c r="B181" s="10" t="s">
        <v>19</v>
      </c>
      <c r="C181" s="10" t="s">
        <v>921</v>
      </c>
      <c r="D181" s="10" t="s">
        <v>922</v>
      </c>
      <c r="E181" s="10"/>
      <c r="F181" s="10"/>
      <c r="G181" s="10" t="s">
        <v>923</v>
      </c>
      <c r="H181" s="10" t="s">
        <v>924</v>
      </c>
      <c r="I181" s="10"/>
      <c r="J181" s="10"/>
      <c r="K181" s="11" t="s">
        <v>24</v>
      </c>
      <c r="L181" s="12"/>
      <c r="M181" s="12"/>
      <c r="N181" s="12"/>
      <c r="O181" s="13"/>
      <c r="P181" s="13"/>
      <c r="Q181" s="14" t="s">
        <v>25</v>
      </c>
      <c r="R181" s="15">
        <v>2.0</v>
      </c>
    </row>
    <row r="182" ht="14.25" customHeight="1">
      <c r="A182" s="10" t="s">
        <v>925</v>
      </c>
      <c r="B182" s="10" t="s">
        <v>19</v>
      </c>
      <c r="C182" s="10" t="s">
        <v>926</v>
      </c>
      <c r="D182" s="10" t="s">
        <v>927</v>
      </c>
      <c r="E182" s="10"/>
      <c r="F182" s="10"/>
      <c r="G182" s="10" t="s">
        <v>928</v>
      </c>
      <c r="H182" s="10" t="s">
        <v>929</v>
      </c>
      <c r="I182" s="10" t="s">
        <v>930</v>
      </c>
      <c r="J182" s="10"/>
      <c r="K182" s="16"/>
      <c r="L182" s="19"/>
      <c r="M182" s="12"/>
      <c r="N182" s="12"/>
      <c r="O182" s="12"/>
      <c r="P182" s="12"/>
      <c r="Q182" s="17"/>
      <c r="R182" s="18"/>
    </row>
    <row r="183" ht="14.25" customHeight="1">
      <c r="A183" s="10" t="s">
        <v>931</v>
      </c>
      <c r="B183" s="10" t="s">
        <v>19</v>
      </c>
      <c r="C183" s="10" t="s">
        <v>932</v>
      </c>
      <c r="D183" s="10" t="s">
        <v>933</v>
      </c>
      <c r="E183" s="10"/>
      <c r="F183" s="10"/>
      <c r="G183" s="10" t="s">
        <v>934</v>
      </c>
      <c r="H183" s="10" t="s">
        <v>935</v>
      </c>
      <c r="I183" s="10"/>
      <c r="J183" s="10"/>
      <c r="K183" s="16"/>
      <c r="L183" s="19"/>
      <c r="M183" s="12"/>
      <c r="N183" s="12"/>
      <c r="O183" s="12"/>
      <c r="P183" s="12"/>
      <c r="Q183" s="17"/>
      <c r="R183" s="18"/>
    </row>
    <row r="184" ht="14.25" customHeight="1">
      <c r="A184" s="10" t="s">
        <v>936</v>
      </c>
      <c r="B184" s="10" t="s">
        <v>19</v>
      </c>
      <c r="C184" s="10" t="s">
        <v>937</v>
      </c>
      <c r="D184" s="10" t="s">
        <v>938</v>
      </c>
      <c r="E184" s="10"/>
      <c r="F184" s="10"/>
      <c r="G184" s="10" t="s">
        <v>939</v>
      </c>
      <c r="H184" s="10"/>
      <c r="I184" s="10"/>
      <c r="J184" s="10"/>
      <c r="K184" s="25" t="s">
        <v>93</v>
      </c>
      <c r="L184" s="23" t="s">
        <v>260</v>
      </c>
      <c r="M184" s="12"/>
      <c r="N184" s="12"/>
      <c r="O184" s="23"/>
      <c r="P184" s="23"/>
      <c r="Q184" s="24" t="s">
        <v>45</v>
      </c>
      <c r="R184" s="15">
        <v>2.0</v>
      </c>
    </row>
    <row r="185" ht="14.25" customHeight="1">
      <c r="A185" s="10" t="s">
        <v>940</v>
      </c>
      <c r="B185" s="10" t="s">
        <v>19</v>
      </c>
      <c r="C185" s="10" t="s">
        <v>941</v>
      </c>
      <c r="D185" s="10" t="s">
        <v>942</v>
      </c>
      <c r="E185" s="10" t="s">
        <v>943</v>
      </c>
      <c r="F185" s="10"/>
      <c r="G185" s="10" t="s">
        <v>944</v>
      </c>
      <c r="H185" s="10"/>
      <c r="I185" s="10"/>
      <c r="J185" s="10"/>
      <c r="K185" s="16"/>
      <c r="L185" s="12"/>
      <c r="M185" s="12"/>
      <c r="N185" s="12"/>
      <c r="O185" s="12"/>
      <c r="P185" s="12"/>
      <c r="Q185" s="17"/>
      <c r="R185" s="18"/>
    </row>
    <row r="186" ht="14.25" customHeight="1">
      <c r="A186" s="10" t="s">
        <v>945</v>
      </c>
      <c r="B186" s="10" t="s">
        <v>19</v>
      </c>
      <c r="C186" s="10" t="s">
        <v>941</v>
      </c>
      <c r="D186" s="10" t="s">
        <v>943</v>
      </c>
      <c r="E186" s="10" t="s">
        <v>946</v>
      </c>
      <c r="F186" s="10"/>
      <c r="G186" s="10" t="s">
        <v>947</v>
      </c>
      <c r="H186" s="10" t="s">
        <v>944</v>
      </c>
      <c r="I186" s="10"/>
      <c r="J186" s="10"/>
      <c r="K186" s="16"/>
      <c r="L186" s="12"/>
      <c r="M186" s="12"/>
      <c r="N186" s="12"/>
      <c r="O186" s="12"/>
      <c r="P186" s="12"/>
      <c r="Q186" s="17"/>
      <c r="R186" s="18"/>
    </row>
    <row r="187" ht="14.25" customHeight="1">
      <c r="A187" s="10" t="s">
        <v>948</v>
      </c>
      <c r="B187" s="10" t="s">
        <v>19</v>
      </c>
      <c r="C187" s="10" t="s">
        <v>949</v>
      </c>
      <c r="D187" s="10" t="s">
        <v>950</v>
      </c>
      <c r="E187" s="10" t="s">
        <v>951</v>
      </c>
      <c r="F187" s="10"/>
      <c r="G187" s="10" t="s">
        <v>952</v>
      </c>
      <c r="H187" s="10" t="s">
        <v>953</v>
      </c>
      <c r="I187" s="10"/>
      <c r="J187" s="10"/>
      <c r="K187" s="11" t="s">
        <v>78</v>
      </c>
      <c r="L187" s="12"/>
      <c r="M187" s="12"/>
      <c r="N187" s="12"/>
      <c r="O187" s="13"/>
      <c r="P187" s="13"/>
      <c r="Q187" s="14" t="s">
        <v>45</v>
      </c>
      <c r="R187" s="15">
        <v>2.0</v>
      </c>
    </row>
    <row r="188" ht="14.25" customHeight="1">
      <c r="A188" s="10" t="s">
        <v>954</v>
      </c>
      <c r="B188" s="10" t="s">
        <v>19</v>
      </c>
      <c r="C188" s="10" t="s">
        <v>955</v>
      </c>
      <c r="D188" s="10" t="s">
        <v>956</v>
      </c>
      <c r="E188" s="10"/>
      <c r="F188" s="10"/>
      <c r="G188" s="10" t="s">
        <v>957</v>
      </c>
      <c r="H188" s="10"/>
      <c r="I188" s="10"/>
      <c r="J188" s="10"/>
      <c r="K188" s="11" t="s">
        <v>93</v>
      </c>
      <c r="L188" s="13" t="s">
        <v>759</v>
      </c>
      <c r="M188" s="13" t="s">
        <v>45</v>
      </c>
      <c r="N188" s="12"/>
      <c r="O188" s="13"/>
      <c r="P188" s="13"/>
      <c r="Q188" s="14" t="s">
        <v>45</v>
      </c>
      <c r="R188" s="15">
        <v>2.0</v>
      </c>
    </row>
    <row r="189" ht="14.25" customHeight="1">
      <c r="A189" s="10" t="s">
        <v>958</v>
      </c>
      <c r="B189" s="10" t="s">
        <v>19</v>
      </c>
      <c r="C189" s="10" t="s">
        <v>959</v>
      </c>
      <c r="D189" s="10" t="s">
        <v>960</v>
      </c>
      <c r="E189" s="10"/>
      <c r="F189" s="10"/>
      <c r="G189" s="10" t="s">
        <v>961</v>
      </c>
      <c r="H189" s="10" t="s">
        <v>962</v>
      </c>
      <c r="I189" s="10" t="s">
        <v>963</v>
      </c>
      <c r="J189" s="10"/>
      <c r="K189" s="11" t="s">
        <v>93</v>
      </c>
      <c r="L189" s="11" t="s">
        <v>759</v>
      </c>
      <c r="M189" s="13" t="s">
        <v>45</v>
      </c>
      <c r="N189" s="12"/>
      <c r="O189" s="13"/>
      <c r="P189" s="13"/>
      <c r="Q189" s="14" t="s">
        <v>45</v>
      </c>
      <c r="R189" s="15">
        <v>2.0</v>
      </c>
    </row>
    <row r="190" ht="14.25" customHeight="1">
      <c r="A190" s="10" t="s">
        <v>964</v>
      </c>
      <c r="B190" s="10" t="s">
        <v>19</v>
      </c>
      <c r="C190" s="10" t="s">
        <v>965</v>
      </c>
      <c r="D190" s="10" t="s">
        <v>966</v>
      </c>
      <c r="E190" s="10"/>
      <c r="F190" s="10"/>
      <c r="G190" s="10" t="s">
        <v>967</v>
      </c>
      <c r="H190" s="10" t="s">
        <v>968</v>
      </c>
      <c r="I190" s="10"/>
      <c r="J190" s="10"/>
      <c r="K190" s="11" t="s">
        <v>422</v>
      </c>
      <c r="L190" s="12"/>
      <c r="M190" s="12"/>
      <c r="N190" s="12"/>
      <c r="O190" s="13"/>
      <c r="P190" s="13"/>
      <c r="Q190" s="14" t="s">
        <v>45</v>
      </c>
      <c r="R190" s="15">
        <v>2.0</v>
      </c>
    </row>
    <row r="191" ht="14.25" customHeight="1">
      <c r="A191" s="10" t="s">
        <v>969</v>
      </c>
      <c r="B191" s="10" t="s">
        <v>19</v>
      </c>
      <c r="C191" s="10" t="s">
        <v>970</v>
      </c>
      <c r="D191" s="10" t="s">
        <v>971</v>
      </c>
      <c r="E191" s="10"/>
      <c r="F191" s="10"/>
      <c r="G191" s="10" t="s">
        <v>972</v>
      </c>
      <c r="H191" s="10"/>
      <c r="I191" s="10"/>
      <c r="J191" s="10"/>
      <c r="K191" s="16"/>
      <c r="L191" s="12"/>
      <c r="M191" s="12"/>
      <c r="N191" s="12"/>
      <c r="O191" s="12"/>
      <c r="P191" s="12"/>
      <c r="Q191" s="17"/>
      <c r="R191" s="18"/>
    </row>
    <row r="192" ht="14.25" customHeight="1">
      <c r="A192" s="10" t="s">
        <v>973</v>
      </c>
      <c r="B192" s="10" t="s">
        <v>19</v>
      </c>
      <c r="C192" s="10" t="s">
        <v>974</v>
      </c>
      <c r="D192" s="10" t="s">
        <v>975</v>
      </c>
      <c r="E192" s="10"/>
      <c r="F192" s="10"/>
      <c r="G192" s="10" t="s">
        <v>976</v>
      </c>
      <c r="H192" s="10" t="s">
        <v>977</v>
      </c>
      <c r="I192" s="10"/>
      <c r="J192" s="10"/>
      <c r="K192" s="16"/>
      <c r="L192" s="12"/>
      <c r="M192" s="12"/>
      <c r="N192" s="12"/>
      <c r="O192" s="13"/>
      <c r="P192" s="13"/>
      <c r="Q192" s="14" t="s">
        <v>25</v>
      </c>
      <c r="R192" s="15">
        <v>2.0</v>
      </c>
    </row>
    <row r="193" ht="14.25" customHeight="1">
      <c r="A193" s="10" t="s">
        <v>978</v>
      </c>
      <c r="B193" s="10" t="s">
        <v>19</v>
      </c>
      <c r="C193" s="10" t="s">
        <v>979</v>
      </c>
      <c r="D193" s="10" t="s">
        <v>980</v>
      </c>
      <c r="E193" s="10"/>
      <c r="F193" s="10"/>
      <c r="G193" s="10" t="s">
        <v>981</v>
      </c>
      <c r="H193" s="10"/>
      <c r="I193" s="10"/>
      <c r="J193" s="10"/>
      <c r="K193" s="16"/>
      <c r="L193" s="13" t="s">
        <v>398</v>
      </c>
      <c r="M193" s="12"/>
      <c r="N193" s="12"/>
      <c r="O193" s="13"/>
      <c r="P193" s="13"/>
      <c r="Q193" s="14" t="s">
        <v>25</v>
      </c>
      <c r="R193" s="15">
        <v>2.0</v>
      </c>
    </row>
    <row r="194" ht="14.25" customHeight="1">
      <c r="A194" s="10" t="s">
        <v>982</v>
      </c>
      <c r="B194" s="10" t="s">
        <v>19</v>
      </c>
      <c r="C194" s="10" t="s">
        <v>983</v>
      </c>
      <c r="D194" s="10" t="s">
        <v>984</v>
      </c>
      <c r="E194" s="10" t="s">
        <v>985</v>
      </c>
      <c r="F194" s="10"/>
      <c r="G194" s="10" t="s">
        <v>986</v>
      </c>
      <c r="H194" s="10" t="s">
        <v>987</v>
      </c>
      <c r="I194" s="10" t="s">
        <v>988</v>
      </c>
      <c r="J194" s="10"/>
      <c r="K194" s="16"/>
      <c r="L194" s="12"/>
      <c r="M194" s="12"/>
      <c r="N194" s="12"/>
      <c r="O194" s="12"/>
      <c r="P194" s="12"/>
      <c r="Q194" s="17"/>
      <c r="R194" s="18"/>
    </row>
    <row r="195" ht="14.25" customHeight="1">
      <c r="A195" s="10" t="s">
        <v>989</v>
      </c>
      <c r="B195" s="10" t="s">
        <v>19</v>
      </c>
      <c r="C195" s="10" t="s">
        <v>990</v>
      </c>
      <c r="D195" s="10" t="s">
        <v>991</v>
      </c>
      <c r="E195" s="10"/>
      <c r="F195" s="10"/>
      <c r="G195" s="10" t="s">
        <v>992</v>
      </c>
      <c r="H195" s="10" t="s">
        <v>993</v>
      </c>
      <c r="I195" s="10"/>
      <c r="J195" s="10"/>
      <c r="K195" s="16"/>
      <c r="L195" s="12"/>
      <c r="M195" s="12"/>
      <c r="N195" s="12"/>
      <c r="O195" s="12"/>
      <c r="P195" s="12"/>
      <c r="Q195" s="17"/>
      <c r="R195" s="18"/>
    </row>
    <row r="196" ht="14.25" customHeight="1">
      <c r="A196" s="10" t="s">
        <v>994</v>
      </c>
      <c r="B196" s="10" t="s">
        <v>19</v>
      </c>
      <c r="C196" s="10" t="s">
        <v>995</v>
      </c>
      <c r="D196" s="10" t="s">
        <v>996</v>
      </c>
      <c r="E196" s="10"/>
      <c r="F196" s="10"/>
      <c r="G196" s="10" t="s">
        <v>997</v>
      </c>
      <c r="H196" s="10" t="s">
        <v>998</v>
      </c>
      <c r="I196" s="10"/>
      <c r="J196" s="10"/>
      <c r="K196" s="16"/>
      <c r="L196" s="12"/>
      <c r="M196" s="12"/>
      <c r="N196" s="12"/>
      <c r="O196" s="12"/>
      <c r="P196" s="12"/>
      <c r="Q196" s="17"/>
      <c r="R196" s="18"/>
    </row>
    <row r="197" ht="14.25" customHeight="1">
      <c r="A197" s="10" t="s">
        <v>999</v>
      </c>
      <c r="B197" s="10" t="s">
        <v>19</v>
      </c>
      <c r="C197" s="10" t="s">
        <v>1000</v>
      </c>
      <c r="D197" s="10" t="s">
        <v>1001</v>
      </c>
      <c r="E197" s="10"/>
      <c r="F197" s="10"/>
      <c r="G197" s="10" t="s">
        <v>1002</v>
      </c>
      <c r="H197" s="10" t="s">
        <v>1003</v>
      </c>
      <c r="I197" s="10"/>
      <c r="J197" s="10"/>
      <c r="K197" s="16"/>
      <c r="L197" s="12"/>
      <c r="M197" s="12"/>
      <c r="N197" s="12"/>
      <c r="O197" s="12"/>
      <c r="P197" s="12"/>
      <c r="Q197" s="17"/>
      <c r="R197" s="18"/>
    </row>
    <row r="198" ht="14.25" customHeight="1">
      <c r="A198" s="10" t="s">
        <v>1004</v>
      </c>
      <c r="B198" s="10" t="s">
        <v>19</v>
      </c>
      <c r="C198" s="10" t="s">
        <v>1005</v>
      </c>
      <c r="D198" s="10" t="s">
        <v>1006</v>
      </c>
      <c r="E198" s="10"/>
      <c r="F198" s="10"/>
      <c r="G198" s="10" t="s">
        <v>1007</v>
      </c>
      <c r="H198" s="10" t="s">
        <v>1008</v>
      </c>
      <c r="I198" s="10"/>
      <c r="J198" s="10"/>
      <c r="K198" s="16"/>
      <c r="L198" s="13" t="s">
        <v>1009</v>
      </c>
      <c r="M198" s="12"/>
      <c r="N198" s="12"/>
      <c r="O198" s="13"/>
      <c r="P198" s="13"/>
      <c r="Q198" s="14" t="s">
        <v>45</v>
      </c>
      <c r="R198" s="15">
        <v>2.0</v>
      </c>
    </row>
    <row r="199" ht="14.25" customHeight="1">
      <c r="A199" s="10" t="s">
        <v>1010</v>
      </c>
      <c r="B199" s="10" t="s">
        <v>19</v>
      </c>
      <c r="C199" s="10" t="s">
        <v>1011</v>
      </c>
      <c r="D199" s="10" t="s">
        <v>1012</v>
      </c>
      <c r="E199" s="10" t="s">
        <v>1013</v>
      </c>
      <c r="F199" s="10"/>
      <c r="G199" s="10" t="s">
        <v>1014</v>
      </c>
      <c r="H199" s="10"/>
      <c r="I199" s="10"/>
      <c r="J199" s="10"/>
      <c r="K199" s="16"/>
      <c r="L199" s="12"/>
      <c r="M199" s="12"/>
      <c r="N199" s="12"/>
      <c r="O199" s="12"/>
      <c r="P199" s="12"/>
      <c r="Q199" s="17"/>
      <c r="R199" s="18"/>
    </row>
    <row r="200" ht="14.25" customHeight="1">
      <c r="A200" s="10" t="s">
        <v>1015</v>
      </c>
      <c r="B200" s="10" t="s">
        <v>19</v>
      </c>
      <c r="C200" s="10" t="s">
        <v>1016</v>
      </c>
      <c r="D200" s="10" t="s">
        <v>1017</v>
      </c>
      <c r="E200" s="10"/>
      <c r="F200" s="10"/>
      <c r="G200" s="10" t="s">
        <v>1018</v>
      </c>
      <c r="H200" s="10" t="s">
        <v>1019</v>
      </c>
      <c r="I200" s="10"/>
      <c r="J200" s="10"/>
      <c r="K200" s="16"/>
      <c r="L200" s="12"/>
      <c r="M200" s="12"/>
      <c r="N200" s="12"/>
      <c r="O200" s="12"/>
      <c r="P200" s="12"/>
      <c r="Q200" s="17"/>
      <c r="R200" s="18"/>
    </row>
    <row r="201" ht="14.25" customHeight="1">
      <c r="A201" s="10" t="s">
        <v>1020</v>
      </c>
      <c r="B201" s="10" t="s">
        <v>19</v>
      </c>
      <c r="C201" s="10" t="s">
        <v>1021</v>
      </c>
      <c r="D201" s="10" t="s">
        <v>1022</v>
      </c>
      <c r="E201" s="10"/>
      <c r="F201" s="10"/>
      <c r="G201" s="10" t="s">
        <v>1023</v>
      </c>
      <c r="H201" s="10"/>
      <c r="I201" s="10"/>
      <c r="J201" s="10"/>
      <c r="K201" s="11" t="s">
        <v>93</v>
      </c>
      <c r="L201" s="13" t="s">
        <v>93</v>
      </c>
      <c r="M201" s="13" t="s">
        <v>45</v>
      </c>
      <c r="N201" s="12"/>
      <c r="O201" s="12"/>
      <c r="P201" s="12"/>
      <c r="Q201" s="17"/>
      <c r="R201" s="18"/>
    </row>
    <row r="202" ht="14.25" customHeight="1">
      <c r="A202" s="10" t="s">
        <v>1024</v>
      </c>
      <c r="B202" s="10" t="s">
        <v>19</v>
      </c>
      <c r="C202" s="10" t="s">
        <v>1025</v>
      </c>
      <c r="D202" s="10" t="s">
        <v>1026</v>
      </c>
      <c r="E202" s="10"/>
      <c r="F202" s="10"/>
      <c r="G202" s="10" t="s">
        <v>1027</v>
      </c>
      <c r="H202" s="10"/>
      <c r="I202" s="10"/>
      <c r="J202" s="10"/>
      <c r="K202" s="16"/>
      <c r="L202" s="13" t="s">
        <v>422</v>
      </c>
      <c r="M202" s="12"/>
      <c r="N202" s="12"/>
      <c r="O202" s="13"/>
      <c r="P202" s="13"/>
      <c r="Q202" s="14" t="s">
        <v>25</v>
      </c>
      <c r="R202" s="15">
        <v>2.0</v>
      </c>
    </row>
    <row r="203" ht="14.25" customHeight="1">
      <c r="A203" s="10" t="s">
        <v>1028</v>
      </c>
      <c r="B203" s="10" t="s">
        <v>19</v>
      </c>
      <c r="C203" s="10" t="s">
        <v>1029</v>
      </c>
      <c r="D203" s="10" t="s">
        <v>1030</v>
      </c>
      <c r="E203" s="10"/>
      <c r="F203" s="10"/>
      <c r="G203" s="10" t="s">
        <v>1031</v>
      </c>
      <c r="H203" s="10" t="s">
        <v>1032</v>
      </c>
      <c r="I203" s="10" t="s">
        <v>1033</v>
      </c>
      <c r="J203" s="10"/>
      <c r="K203" s="16"/>
      <c r="L203" s="12"/>
      <c r="M203" s="12"/>
      <c r="N203" s="12"/>
      <c r="O203" s="12"/>
      <c r="P203" s="12"/>
      <c r="Q203" s="17"/>
      <c r="R203" s="18"/>
    </row>
    <row r="204" ht="14.25" customHeight="1">
      <c r="A204" s="10" t="s">
        <v>1034</v>
      </c>
      <c r="B204" s="10" t="s">
        <v>19</v>
      </c>
      <c r="C204" s="10" t="s">
        <v>1035</v>
      </c>
      <c r="D204" s="10" t="s">
        <v>1036</v>
      </c>
      <c r="E204" s="10" t="s">
        <v>1037</v>
      </c>
      <c r="F204" s="10"/>
      <c r="G204" s="10" t="s">
        <v>1038</v>
      </c>
      <c r="H204" s="10"/>
      <c r="I204" s="10"/>
      <c r="J204" s="10"/>
      <c r="K204" s="16"/>
      <c r="L204" s="12"/>
      <c r="M204" s="12"/>
      <c r="N204" s="12"/>
      <c r="O204" s="12"/>
      <c r="P204" s="12"/>
      <c r="Q204" s="17"/>
      <c r="R204" s="18"/>
    </row>
    <row r="205" ht="14.25" customHeight="1">
      <c r="A205" s="10" t="s">
        <v>1039</v>
      </c>
      <c r="B205" s="10" t="s">
        <v>19</v>
      </c>
      <c r="C205" s="10" t="s">
        <v>1040</v>
      </c>
      <c r="D205" s="10" t="s">
        <v>1041</v>
      </c>
      <c r="E205" s="10" t="s">
        <v>1042</v>
      </c>
      <c r="F205" s="10"/>
      <c r="G205" s="10" t="s">
        <v>1043</v>
      </c>
      <c r="H205" s="10"/>
      <c r="I205" s="10"/>
      <c r="J205" s="10"/>
      <c r="K205" s="11" t="s">
        <v>142</v>
      </c>
      <c r="L205" s="19"/>
      <c r="M205" s="13" t="s">
        <v>45</v>
      </c>
      <c r="N205" s="12"/>
      <c r="O205" s="13"/>
      <c r="P205" s="13"/>
      <c r="Q205" s="14" t="s">
        <v>45</v>
      </c>
      <c r="R205" s="15">
        <v>2.0</v>
      </c>
    </row>
    <row r="206" ht="14.25" customHeight="1">
      <c r="A206" s="10" t="s">
        <v>1044</v>
      </c>
      <c r="B206" s="10" t="s">
        <v>19</v>
      </c>
      <c r="C206" s="10" t="s">
        <v>1045</v>
      </c>
      <c r="D206" s="10" t="s">
        <v>1046</v>
      </c>
      <c r="E206" s="10"/>
      <c r="F206" s="10"/>
      <c r="G206" s="10" t="s">
        <v>1047</v>
      </c>
      <c r="H206" s="10" t="s">
        <v>1048</v>
      </c>
      <c r="I206" s="10"/>
      <c r="J206" s="10"/>
      <c r="K206" s="11" t="s">
        <v>24</v>
      </c>
      <c r="L206" s="13" t="s">
        <v>24</v>
      </c>
      <c r="M206" s="13" t="s">
        <v>25</v>
      </c>
      <c r="N206" s="12"/>
      <c r="O206" s="13"/>
      <c r="P206" s="13"/>
      <c r="Q206" s="14" t="s">
        <v>25</v>
      </c>
      <c r="R206" s="15">
        <v>2.0</v>
      </c>
    </row>
    <row r="207" ht="14.25" customHeight="1">
      <c r="A207" s="10" t="s">
        <v>1049</v>
      </c>
      <c r="B207" s="10" t="s">
        <v>19</v>
      </c>
      <c r="C207" s="10" t="s">
        <v>1050</v>
      </c>
      <c r="D207" s="10" t="s">
        <v>1051</v>
      </c>
      <c r="E207" s="10"/>
      <c r="F207" s="10"/>
      <c r="G207" s="10" t="s">
        <v>1052</v>
      </c>
      <c r="H207" s="10" t="s">
        <v>1053</v>
      </c>
      <c r="I207" s="10"/>
      <c r="J207" s="10"/>
      <c r="K207" s="16"/>
      <c r="L207" s="13" t="s">
        <v>422</v>
      </c>
      <c r="M207" s="12"/>
      <c r="N207" s="12"/>
      <c r="O207" s="13"/>
      <c r="P207" s="13"/>
      <c r="Q207" s="14" t="s">
        <v>25</v>
      </c>
      <c r="R207" s="15">
        <v>2.0</v>
      </c>
    </row>
    <row r="208" ht="14.25" customHeight="1">
      <c r="A208" s="10" t="s">
        <v>1054</v>
      </c>
      <c r="B208" s="10" t="s">
        <v>19</v>
      </c>
      <c r="C208" s="10" t="s">
        <v>1055</v>
      </c>
      <c r="D208" s="10" t="s">
        <v>1056</v>
      </c>
      <c r="E208" s="10" t="s">
        <v>1057</v>
      </c>
      <c r="F208" s="10"/>
      <c r="G208" s="10" t="s">
        <v>1058</v>
      </c>
      <c r="H208" s="10" t="s">
        <v>1059</v>
      </c>
      <c r="I208" s="10" t="s">
        <v>1060</v>
      </c>
      <c r="J208" s="10"/>
      <c r="K208" s="11" t="s">
        <v>413</v>
      </c>
      <c r="L208" s="19"/>
      <c r="M208" s="12"/>
      <c r="N208" s="12"/>
      <c r="O208" s="13"/>
      <c r="P208" s="13"/>
      <c r="Q208" s="14" t="s">
        <v>25</v>
      </c>
      <c r="R208" s="15">
        <v>2.0</v>
      </c>
    </row>
    <row r="209" ht="14.25" customHeight="1">
      <c r="A209" s="10" t="s">
        <v>1061</v>
      </c>
      <c r="B209" s="10" t="s">
        <v>19</v>
      </c>
      <c r="C209" s="10" t="s">
        <v>1062</v>
      </c>
      <c r="D209" s="10" t="s">
        <v>1063</v>
      </c>
      <c r="E209" s="10"/>
      <c r="F209" s="10"/>
      <c r="G209" s="10" t="s">
        <v>1064</v>
      </c>
      <c r="H209" s="10"/>
      <c r="I209" s="10"/>
      <c r="J209" s="10"/>
      <c r="K209" s="11" t="s">
        <v>93</v>
      </c>
      <c r="L209" s="13" t="s">
        <v>759</v>
      </c>
      <c r="M209" s="13" t="s">
        <v>45</v>
      </c>
      <c r="N209" s="12"/>
      <c r="O209" s="13"/>
      <c r="P209" s="13"/>
      <c r="Q209" s="14" t="s">
        <v>45</v>
      </c>
      <c r="R209" s="15">
        <v>2.0</v>
      </c>
    </row>
    <row r="210" ht="14.25" customHeight="1">
      <c r="A210" s="10" t="s">
        <v>1065</v>
      </c>
      <c r="B210" s="10" t="s">
        <v>19</v>
      </c>
      <c r="C210" s="10" t="s">
        <v>1066</v>
      </c>
      <c r="D210" s="10" t="s">
        <v>1067</v>
      </c>
      <c r="E210" s="10"/>
      <c r="F210" s="10"/>
      <c r="G210" s="10" t="s">
        <v>1068</v>
      </c>
      <c r="H210" s="10" t="s">
        <v>1069</v>
      </c>
      <c r="I210" s="10" t="s">
        <v>1070</v>
      </c>
      <c r="J210" s="10"/>
      <c r="K210" s="16"/>
      <c r="L210" s="13" t="s">
        <v>1071</v>
      </c>
      <c r="M210" s="12"/>
      <c r="N210" s="12"/>
      <c r="O210" s="13"/>
      <c r="P210" s="13"/>
      <c r="Q210" s="14" t="s">
        <v>25</v>
      </c>
      <c r="R210" s="15">
        <v>2.0</v>
      </c>
    </row>
    <row r="211" ht="14.25" customHeight="1">
      <c r="A211" s="10" t="s">
        <v>1072</v>
      </c>
      <c r="B211" s="10" t="s">
        <v>19</v>
      </c>
      <c r="C211" s="10" t="s">
        <v>1073</v>
      </c>
      <c r="D211" s="10" t="s">
        <v>1074</v>
      </c>
      <c r="E211" s="10"/>
      <c r="F211" s="10"/>
      <c r="G211" s="10" t="s">
        <v>1075</v>
      </c>
      <c r="H211" s="10"/>
      <c r="I211" s="10"/>
      <c r="J211" s="10"/>
      <c r="K211" s="16"/>
      <c r="L211" s="12"/>
      <c r="M211" s="12"/>
      <c r="N211" s="12"/>
      <c r="O211" s="13"/>
      <c r="P211" s="13"/>
      <c r="Q211" s="14" t="s">
        <v>25</v>
      </c>
      <c r="R211" s="15">
        <v>2.0</v>
      </c>
    </row>
    <row r="212" ht="14.25" customHeight="1">
      <c r="A212" s="10" t="s">
        <v>1076</v>
      </c>
      <c r="B212" s="10" t="s">
        <v>19</v>
      </c>
      <c r="C212" s="10" t="s">
        <v>1077</v>
      </c>
      <c r="D212" s="10" t="s">
        <v>1078</v>
      </c>
      <c r="E212" s="10"/>
      <c r="F212" s="10"/>
      <c r="G212" s="10" t="s">
        <v>1079</v>
      </c>
      <c r="H212" s="10" t="s">
        <v>1080</v>
      </c>
      <c r="I212" s="10"/>
      <c r="J212" s="10"/>
      <c r="K212" s="16"/>
      <c r="L212" s="13" t="s">
        <v>1081</v>
      </c>
      <c r="M212" s="12"/>
      <c r="N212" s="12"/>
      <c r="O212" s="13"/>
      <c r="P212" s="13"/>
      <c r="Q212" s="14" t="s">
        <v>25</v>
      </c>
      <c r="R212" s="15">
        <v>2.0</v>
      </c>
    </row>
    <row r="213" ht="14.25" customHeight="1">
      <c r="A213" s="10" t="s">
        <v>1082</v>
      </c>
      <c r="B213" s="10" t="s">
        <v>19</v>
      </c>
      <c r="C213" s="10" t="s">
        <v>1083</v>
      </c>
      <c r="D213" s="10" t="s">
        <v>1084</v>
      </c>
      <c r="E213" s="10"/>
      <c r="F213" s="10"/>
      <c r="G213" s="10" t="s">
        <v>1085</v>
      </c>
      <c r="H213" s="10"/>
      <c r="I213" s="10"/>
      <c r="J213" s="10"/>
      <c r="K213" s="11" t="s">
        <v>544</v>
      </c>
      <c r="L213" s="12"/>
      <c r="M213" s="12"/>
      <c r="N213" s="12"/>
      <c r="O213" s="13"/>
      <c r="P213" s="13"/>
      <c r="Q213" s="14" t="s">
        <v>45</v>
      </c>
      <c r="R213" s="15">
        <v>2.0</v>
      </c>
    </row>
    <row r="214" ht="14.25" customHeight="1">
      <c r="A214" s="10" t="s">
        <v>1086</v>
      </c>
      <c r="B214" s="10" t="s">
        <v>19</v>
      </c>
      <c r="C214" s="10" t="s">
        <v>1087</v>
      </c>
      <c r="D214" s="10" t="s">
        <v>1088</v>
      </c>
      <c r="E214" s="10"/>
      <c r="F214" s="10"/>
      <c r="G214" s="10" t="s">
        <v>1089</v>
      </c>
      <c r="H214" s="10" t="s">
        <v>1090</v>
      </c>
      <c r="I214" s="10"/>
      <c r="J214" s="10"/>
      <c r="K214" s="16"/>
      <c r="L214" s="19"/>
      <c r="M214" s="12"/>
      <c r="N214" s="12"/>
      <c r="O214" s="12"/>
      <c r="P214" s="12"/>
      <c r="Q214" s="17"/>
      <c r="R214" s="18"/>
    </row>
    <row r="215" ht="14.25" customHeight="1">
      <c r="A215" s="10" t="s">
        <v>1091</v>
      </c>
      <c r="B215" s="10" t="s">
        <v>19</v>
      </c>
      <c r="C215" s="10" t="s">
        <v>1092</v>
      </c>
      <c r="D215" s="10" t="s">
        <v>1093</v>
      </c>
      <c r="E215" s="10"/>
      <c r="F215" s="10"/>
      <c r="G215" s="10" t="s">
        <v>1094</v>
      </c>
      <c r="H215" s="10"/>
      <c r="I215" s="10"/>
      <c r="J215" s="10"/>
      <c r="K215" s="16"/>
      <c r="L215" s="12"/>
      <c r="M215" s="12"/>
      <c r="N215" s="12"/>
      <c r="O215" s="12"/>
      <c r="P215" s="12"/>
      <c r="Q215" s="17"/>
      <c r="R215" s="18"/>
    </row>
    <row r="216" ht="14.25" customHeight="1">
      <c r="A216" s="10" t="s">
        <v>1095</v>
      </c>
      <c r="B216" s="10" t="s">
        <v>19</v>
      </c>
      <c r="C216" s="10" t="s">
        <v>1092</v>
      </c>
      <c r="D216" s="10" t="s">
        <v>1093</v>
      </c>
      <c r="E216" s="10"/>
      <c r="F216" s="10"/>
      <c r="G216" s="10" t="s">
        <v>1094</v>
      </c>
      <c r="H216" s="10"/>
      <c r="I216" s="10"/>
      <c r="J216" s="10"/>
      <c r="K216" s="16"/>
      <c r="L216" s="13" t="s">
        <v>422</v>
      </c>
      <c r="M216" s="12"/>
      <c r="N216" s="12"/>
      <c r="O216" s="13"/>
      <c r="P216" s="13"/>
      <c r="Q216" s="14" t="s">
        <v>25</v>
      </c>
      <c r="R216" s="15">
        <v>2.0</v>
      </c>
    </row>
    <row r="217" ht="14.25" customHeight="1">
      <c r="A217" s="10" t="s">
        <v>1096</v>
      </c>
      <c r="B217" s="10" t="s">
        <v>19</v>
      </c>
      <c r="C217" s="10" t="s">
        <v>1097</v>
      </c>
      <c r="D217" s="10" t="s">
        <v>1098</v>
      </c>
      <c r="E217" s="10"/>
      <c r="F217" s="10"/>
      <c r="G217" s="10" t="s">
        <v>1099</v>
      </c>
      <c r="H217" s="10"/>
      <c r="I217" s="10"/>
      <c r="J217" s="10"/>
      <c r="K217" s="16"/>
      <c r="L217" s="12"/>
      <c r="M217" s="12"/>
      <c r="N217" s="12"/>
      <c r="O217" s="12"/>
      <c r="P217" s="12"/>
      <c r="Q217" s="17"/>
      <c r="R217" s="18"/>
    </row>
    <row r="218" ht="14.25" customHeight="1">
      <c r="A218" s="10" t="s">
        <v>1100</v>
      </c>
      <c r="B218" s="10" t="s">
        <v>19</v>
      </c>
      <c r="C218" s="10" t="s">
        <v>1101</v>
      </c>
      <c r="D218" s="10" t="s">
        <v>1102</v>
      </c>
      <c r="E218" s="10"/>
      <c r="F218" s="10"/>
      <c r="G218" s="10" t="s">
        <v>1103</v>
      </c>
      <c r="H218" s="10"/>
      <c r="I218" s="10"/>
      <c r="J218" s="10"/>
      <c r="K218" s="16"/>
      <c r="L218" s="19"/>
      <c r="M218" s="12"/>
      <c r="N218" s="12"/>
      <c r="O218" s="12"/>
      <c r="P218" s="12"/>
      <c r="Q218" s="17"/>
      <c r="R218" s="18"/>
    </row>
    <row r="219" ht="14.25" customHeight="1">
      <c r="A219" s="10" t="s">
        <v>1104</v>
      </c>
      <c r="B219" s="10" t="s">
        <v>19</v>
      </c>
      <c r="C219" s="10" t="s">
        <v>1105</v>
      </c>
      <c r="D219" s="10" t="s">
        <v>1106</v>
      </c>
      <c r="E219" s="10"/>
      <c r="F219" s="10"/>
      <c r="G219" s="10" t="s">
        <v>1107</v>
      </c>
      <c r="H219" s="10"/>
      <c r="I219" s="10"/>
      <c r="J219" s="10"/>
      <c r="K219" s="16"/>
      <c r="L219" s="12"/>
      <c r="M219" s="12"/>
      <c r="N219" s="12"/>
      <c r="O219" s="12"/>
      <c r="P219" s="12"/>
      <c r="Q219" s="17"/>
      <c r="R219" s="18"/>
    </row>
    <row r="220" ht="14.25" customHeight="1">
      <c r="A220" s="10" t="s">
        <v>1108</v>
      </c>
      <c r="B220" s="10" t="s">
        <v>19</v>
      </c>
      <c r="C220" s="10" t="s">
        <v>1105</v>
      </c>
      <c r="D220" s="10" t="s">
        <v>1106</v>
      </c>
      <c r="E220" s="10"/>
      <c r="F220" s="10"/>
      <c r="G220" s="10" t="s">
        <v>1109</v>
      </c>
      <c r="H220" s="10" t="s">
        <v>1107</v>
      </c>
      <c r="I220" s="10"/>
      <c r="J220" s="10"/>
      <c r="K220" s="16"/>
      <c r="L220" s="12"/>
      <c r="M220" s="12"/>
      <c r="N220" s="12"/>
      <c r="O220" s="12"/>
      <c r="P220" s="12"/>
      <c r="Q220" s="17"/>
      <c r="R220" s="18"/>
    </row>
    <row r="221" ht="14.25" customHeight="1">
      <c r="A221" s="10" t="s">
        <v>1110</v>
      </c>
      <c r="B221" s="10" t="s">
        <v>19</v>
      </c>
      <c r="C221" s="10" t="s">
        <v>1111</v>
      </c>
      <c r="D221" s="10" t="s">
        <v>1112</v>
      </c>
      <c r="E221" s="10"/>
      <c r="F221" s="10"/>
      <c r="G221" s="10" t="s">
        <v>1113</v>
      </c>
      <c r="H221" s="10"/>
      <c r="I221" s="10"/>
      <c r="J221" s="10"/>
      <c r="K221" s="16"/>
      <c r="L221" s="12"/>
      <c r="M221" s="12"/>
      <c r="N221" s="12"/>
      <c r="O221" s="12"/>
      <c r="P221" s="12"/>
      <c r="Q221" s="17"/>
      <c r="R221" s="18"/>
    </row>
    <row r="222" ht="14.25" customHeight="1">
      <c r="A222" s="10" t="s">
        <v>1114</v>
      </c>
      <c r="B222" s="10" t="s">
        <v>19</v>
      </c>
      <c r="C222" s="10" t="s">
        <v>1115</v>
      </c>
      <c r="D222" s="10" t="s">
        <v>1116</v>
      </c>
      <c r="E222" s="10"/>
      <c r="F222" s="10"/>
      <c r="G222" s="10" t="s">
        <v>1117</v>
      </c>
      <c r="H222" s="10"/>
      <c r="I222" s="10"/>
      <c r="J222" s="10"/>
      <c r="K222" s="11" t="s">
        <v>239</v>
      </c>
      <c r="L222" s="11" t="s">
        <v>239</v>
      </c>
      <c r="M222" s="11" t="s">
        <v>45</v>
      </c>
      <c r="N222" s="11" t="s">
        <v>239</v>
      </c>
      <c r="O222" s="13"/>
      <c r="P222" s="13"/>
      <c r="Q222" s="14" t="s">
        <v>45</v>
      </c>
      <c r="R222" s="15">
        <v>2.0</v>
      </c>
    </row>
    <row r="223" ht="14.25" customHeight="1">
      <c r="A223" s="10" t="s">
        <v>1118</v>
      </c>
      <c r="B223" s="10" t="s">
        <v>19</v>
      </c>
      <c r="C223" s="10" t="s">
        <v>1119</v>
      </c>
      <c r="D223" s="10" t="s">
        <v>1120</v>
      </c>
      <c r="E223" s="10"/>
      <c r="F223" s="10"/>
      <c r="G223" s="10" t="s">
        <v>1121</v>
      </c>
      <c r="H223" s="10"/>
      <c r="I223" s="10"/>
      <c r="J223" s="10"/>
      <c r="K223" s="16"/>
      <c r="L223" s="13" t="s">
        <v>575</v>
      </c>
      <c r="M223" s="12"/>
      <c r="N223" s="12"/>
      <c r="O223" s="13"/>
      <c r="P223" s="13"/>
      <c r="Q223" s="14" t="s">
        <v>25</v>
      </c>
      <c r="R223" s="15">
        <v>2.0</v>
      </c>
    </row>
    <row r="224" ht="14.25" customHeight="1">
      <c r="A224" s="10" t="s">
        <v>1122</v>
      </c>
      <c r="B224" s="10" t="s">
        <v>19</v>
      </c>
      <c r="C224" s="10" t="s">
        <v>1119</v>
      </c>
      <c r="D224" s="10" t="s">
        <v>1120</v>
      </c>
      <c r="E224" s="10"/>
      <c r="F224" s="10"/>
      <c r="G224" s="10" t="s">
        <v>1121</v>
      </c>
      <c r="H224" s="10"/>
      <c r="I224" s="10"/>
      <c r="J224" s="10"/>
      <c r="K224" s="16"/>
      <c r="L224" s="13" t="s">
        <v>575</v>
      </c>
      <c r="M224" s="12"/>
      <c r="N224" s="12"/>
      <c r="O224" s="13"/>
      <c r="P224" s="13"/>
      <c r="Q224" s="14" t="s">
        <v>25</v>
      </c>
      <c r="R224" s="15">
        <v>2.0</v>
      </c>
    </row>
    <row r="225" ht="14.25" customHeight="1">
      <c r="A225" s="10" t="s">
        <v>1123</v>
      </c>
      <c r="B225" s="10" t="s">
        <v>19</v>
      </c>
      <c r="C225" s="10" t="s">
        <v>1124</v>
      </c>
      <c r="D225" s="10" t="s">
        <v>1125</v>
      </c>
      <c r="E225" s="10"/>
      <c r="F225" s="10"/>
      <c r="G225" s="10" t="s">
        <v>1126</v>
      </c>
      <c r="H225" s="10"/>
      <c r="I225" s="10"/>
      <c r="J225" s="10"/>
      <c r="K225" s="16"/>
      <c r="L225" s="12"/>
      <c r="M225" s="12"/>
      <c r="N225" s="12"/>
      <c r="O225" s="12"/>
      <c r="P225" s="12"/>
      <c r="Q225" s="17"/>
      <c r="R225" s="18"/>
    </row>
    <row r="226" ht="14.25" customHeight="1">
      <c r="A226" s="10" t="s">
        <v>1127</v>
      </c>
      <c r="B226" s="10" t="s">
        <v>19</v>
      </c>
      <c r="C226" s="10" t="s">
        <v>1128</v>
      </c>
      <c r="D226" s="10" t="s">
        <v>1129</v>
      </c>
      <c r="E226" s="10"/>
      <c r="F226" s="10"/>
      <c r="G226" s="10" t="s">
        <v>1130</v>
      </c>
      <c r="H226" s="10" t="s">
        <v>1131</v>
      </c>
      <c r="I226" s="10"/>
      <c r="J226" s="10"/>
      <c r="K226" s="16"/>
      <c r="L226" s="12"/>
      <c r="M226" s="12"/>
      <c r="N226" s="12"/>
      <c r="O226" s="12"/>
      <c r="P226" s="12"/>
      <c r="Q226" s="17"/>
      <c r="R226" s="18"/>
    </row>
    <row r="227" ht="14.25" customHeight="1">
      <c r="A227" s="10" t="s">
        <v>1132</v>
      </c>
      <c r="B227" s="10" t="s">
        <v>19</v>
      </c>
      <c r="C227" s="10" t="s">
        <v>1133</v>
      </c>
      <c r="D227" s="10" t="s">
        <v>1134</v>
      </c>
      <c r="E227" s="10"/>
      <c r="F227" s="10"/>
      <c r="G227" s="10" t="s">
        <v>1135</v>
      </c>
      <c r="H227" s="10" t="s">
        <v>1136</v>
      </c>
      <c r="I227" s="10" t="s">
        <v>1137</v>
      </c>
      <c r="J227" s="10"/>
      <c r="K227" s="16"/>
      <c r="L227" s="19"/>
      <c r="M227" s="12"/>
      <c r="N227" s="12"/>
      <c r="O227" s="12"/>
      <c r="P227" s="12"/>
      <c r="Q227" s="17"/>
      <c r="R227" s="18"/>
    </row>
    <row r="228" ht="14.25" customHeight="1">
      <c r="A228" s="10" t="s">
        <v>1138</v>
      </c>
      <c r="B228" s="10" t="s">
        <v>19</v>
      </c>
      <c r="C228" s="10" t="s">
        <v>1139</v>
      </c>
      <c r="D228" s="10" t="s">
        <v>1140</v>
      </c>
      <c r="E228" s="10" t="s">
        <v>1141</v>
      </c>
      <c r="F228" s="10"/>
      <c r="G228" s="10" t="s">
        <v>1142</v>
      </c>
      <c r="H228" s="10" t="s">
        <v>1143</v>
      </c>
      <c r="I228" s="10"/>
      <c r="J228" s="10"/>
      <c r="K228" s="16"/>
      <c r="L228" s="12"/>
      <c r="M228" s="12"/>
      <c r="N228" s="12"/>
      <c r="O228" s="12"/>
      <c r="P228" s="12"/>
      <c r="Q228" s="17"/>
      <c r="R228" s="18"/>
    </row>
    <row r="229" ht="14.25" customHeight="1">
      <c r="A229" s="10" t="s">
        <v>1144</v>
      </c>
      <c r="B229" s="10" t="s">
        <v>19</v>
      </c>
      <c r="C229" s="10" t="s">
        <v>1145</v>
      </c>
      <c r="D229" s="10" t="s">
        <v>1146</v>
      </c>
      <c r="E229" s="10"/>
      <c r="F229" s="10"/>
      <c r="G229" s="10" t="s">
        <v>1147</v>
      </c>
      <c r="H229" s="10" t="s">
        <v>1148</v>
      </c>
      <c r="I229" s="10"/>
      <c r="J229" s="10"/>
      <c r="K229" s="16"/>
      <c r="L229" s="19"/>
      <c r="M229" s="12"/>
      <c r="N229" s="12"/>
      <c r="O229" s="12"/>
      <c r="P229" s="12"/>
      <c r="Q229" s="17"/>
      <c r="R229" s="18"/>
    </row>
    <row r="230" ht="14.25" customHeight="1">
      <c r="A230" s="10" t="s">
        <v>1149</v>
      </c>
      <c r="B230" s="10" t="s">
        <v>19</v>
      </c>
      <c r="C230" s="10" t="s">
        <v>1150</v>
      </c>
      <c r="D230" s="10" t="s">
        <v>1151</v>
      </c>
      <c r="E230" s="10"/>
      <c r="F230" s="10"/>
      <c r="G230" s="10" t="s">
        <v>1152</v>
      </c>
      <c r="H230" s="10"/>
      <c r="I230" s="10"/>
      <c r="J230" s="10"/>
      <c r="K230" s="16"/>
      <c r="L230" s="19"/>
      <c r="M230" s="12"/>
      <c r="N230" s="12"/>
      <c r="O230" s="12"/>
      <c r="P230" s="12"/>
      <c r="Q230" s="17"/>
      <c r="R230" s="18"/>
    </row>
    <row r="231" ht="14.25" customHeight="1">
      <c r="A231" s="10" t="s">
        <v>1153</v>
      </c>
      <c r="B231" s="10" t="s">
        <v>19</v>
      </c>
      <c r="C231" s="10" t="s">
        <v>1154</v>
      </c>
      <c r="D231" s="10" t="s">
        <v>1155</v>
      </c>
      <c r="E231" s="10"/>
      <c r="F231" s="10"/>
      <c r="G231" s="10" t="s">
        <v>1156</v>
      </c>
      <c r="H231" s="10" t="s">
        <v>1157</v>
      </c>
      <c r="I231" s="10"/>
      <c r="J231" s="10"/>
      <c r="K231" s="11" t="s">
        <v>239</v>
      </c>
      <c r="L231" s="11" t="s">
        <v>239</v>
      </c>
      <c r="M231" s="11"/>
      <c r="N231" s="11" t="s">
        <v>239</v>
      </c>
      <c r="O231" s="13"/>
      <c r="P231" s="13"/>
      <c r="Q231" s="14" t="s">
        <v>45</v>
      </c>
      <c r="R231" s="15">
        <v>2.0</v>
      </c>
    </row>
    <row r="232" ht="14.25" customHeight="1">
      <c r="A232" s="10" t="s">
        <v>1158</v>
      </c>
      <c r="B232" s="10" t="s">
        <v>19</v>
      </c>
      <c r="C232" s="10" t="s">
        <v>1159</v>
      </c>
      <c r="D232" s="10" t="s">
        <v>1160</v>
      </c>
      <c r="E232" s="10"/>
      <c r="F232" s="10"/>
      <c r="G232" s="10" t="s">
        <v>1161</v>
      </c>
      <c r="H232" s="10" t="s">
        <v>1162</v>
      </c>
      <c r="I232" s="10"/>
      <c r="J232" s="10"/>
      <c r="K232" s="16"/>
      <c r="L232" s="12"/>
      <c r="M232" s="12"/>
      <c r="N232" s="12"/>
      <c r="O232" s="12"/>
      <c r="P232" s="12"/>
      <c r="Q232" s="17"/>
      <c r="R232" s="18"/>
    </row>
    <row r="233" ht="14.25" customHeight="1">
      <c r="A233" s="10" t="s">
        <v>1163</v>
      </c>
      <c r="B233" s="10" t="s">
        <v>19</v>
      </c>
      <c r="C233" s="10" t="s">
        <v>1164</v>
      </c>
      <c r="D233" s="10" t="s">
        <v>1165</v>
      </c>
      <c r="E233" s="10"/>
      <c r="F233" s="10"/>
      <c r="G233" s="10" t="s">
        <v>1166</v>
      </c>
      <c r="H233" s="10" t="s">
        <v>1167</v>
      </c>
      <c r="I233" s="10"/>
      <c r="J233" s="10"/>
      <c r="K233" s="11" t="s">
        <v>142</v>
      </c>
      <c r="L233" s="11" t="s">
        <v>513</v>
      </c>
      <c r="M233" s="12"/>
      <c r="N233" s="12"/>
      <c r="O233" s="13"/>
      <c r="P233" s="13"/>
      <c r="Q233" s="14" t="s">
        <v>45</v>
      </c>
      <c r="R233" s="18"/>
    </row>
    <row r="234" ht="14.25" customHeight="1">
      <c r="A234" s="10" t="s">
        <v>1168</v>
      </c>
      <c r="B234" s="10" t="s">
        <v>19</v>
      </c>
      <c r="C234" s="10" t="s">
        <v>1169</v>
      </c>
      <c r="D234" s="10" t="s">
        <v>1170</v>
      </c>
      <c r="E234" s="10" t="s">
        <v>1171</v>
      </c>
      <c r="F234" s="10"/>
      <c r="G234" s="10" t="s">
        <v>1172</v>
      </c>
      <c r="H234" s="10" t="s">
        <v>1173</v>
      </c>
      <c r="I234" s="10" t="s">
        <v>1174</v>
      </c>
      <c r="J234" s="10"/>
      <c r="K234" s="11" t="s">
        <v>187</v>
      </c>
      <c r="L234" s="13" t="s">
        <v>123</v>
      </c>
      <c r="M234" s="12"/>
      <c r="N234" s="12"/>
      <c r="O234" s="13"/>
      <c r="P234" s="13"/>
      <c r="Q234" s="14" t="s">
        <v>45</v>
      </c>
      <c r="R234" s="15">
        <v>2.0</v>
      </c>
    </row>
    <row r="235" ht="14.25" customHeight="1">
      <c r="A235" s="10" t="s">
        <v>1175</v>
      </c>
      <c r="B235" s="10" t="s">
        <v>19</v>
      </c>
      <c r="C235" s="10" t="s">
        <v>1176</v>
      </c>
      <c r="D235" s="10" t="s">
        <v>1177</v>
      </c>
      <c r="E235" s="10"/>
      <c r="F235" s="10"/>
      <c r="G235" s="10" t="s">
        <v>1178</v>
      </c>
      <c r="H235" s="10" t="s">
        <v>1179</v>
      </c>
      <c r="I235" s="10"/>
      <c r="J235" s="10"/>
      <c r="K235" s="16"/>
      <c r="L235" s="12"/>
      <c r="M235" s="12"/>
      <c r="N235" s="12"/>
      <c r="O235" s="12"/>
      <c r="P235" s="12"/>
      <c r="Q235" s="17"/>
      <c r="R235" s="18"/>
    </row>
    <row r="236" ht="14.25" customHeight="1">
      <c r="A236" s="10" t="s">
        <v>1180</v>
      </c>
      <c r="B236" s="10" t="s">
        <v>19</v>
      </c>
      <c r="C236" s="10" t="s">
        <v>1181</v>
      </c>
      <c r="D236" s="10" t="s">
        <v>1182</v>
      </c>
      <c r="E236" s="10"/>
      <c r="F236" s="10"/>
      <c r="G236" s="10" t="s">
        <v>1183</v>
      </c>
      <c r="H236" s="10" t="s">
        <v>1184</v>
      </c>
      <c r="I236" s="10"/>
      <c r="J236" s="10"/>
      <c r="K236" s="11" t="s">
        <v>1185</v>
      </c>
      <c r="L236" s="13" t="s">
        <v>1185</v>
      </c>
      <c r="M236" s="12"/>
      <c r="N236" s="12"/>
      <c r="O236" s="13"/>
      <c r="P236" s="13"/>
      <c r="Q236" s="14" t="s">
        <v>25</v>
      </c>
      <c r="R236" s="15">
        <v>2.0</v>
      </c>
    </row>
    <row r="237" ht="14.25" customHeight="1">
      <c r="A237" s="10" t="s">
        <v>1186</v>
      </c>
      <c r="B237" s="10" t="s">
        <v>19</v>
      </c>
      <c r="C237" s="10" t="s">
        <v>1187</v>
      </c>
      <c r="D237" s="10" t="s">
        <v>1188</v>
      </c>
      <c r="E237" s="10"/>
      <c r="F237" s="10"/>
      <c r="G237" s="10" t="s">
        <v>1189</v>
      </c>
      <c r="H237" s="10"/>
      <c r="I237" s="10"/>
      <c r="J237" s="10"/>
      <c r="K237" s="11" t="s">
        <v>24</v>
      </c>
      <c r="L237" s="12"/>
      <c r="M237" s="12"/>
      <c r="N237" s="12"/>
      <c r="O237" s="13"/>
      <c r="P237" s="13"/>
      <c r="Q237" s="14" t="s">
        <v>45</v>
      </c>
      <c r="R237" s="15">
        <v>2.0</v>
      </c>
    </row>
    <row r="238" ht="14.25" customHeight="1">
      <c r="A238" s="10" t="s">
        <v>1190</v>
      </c>
      <c r="B238" s="10" t="s">
        <v>19</v>
      </c>
      <c r="C238" s="10" t="s">
        <v>1191</v>
      </c>
      <c r="D238" s="10" t="s">
        <v>1192</v>
      </c>
      <c r="E238" s="10" t="s">
        <v>1193</v>
      </c>
      <c r="F238" s="10"/>
      <c r="G238" s="10" t="s">
        <v>1194</v>
      </c>
      <c r="H238" s="10"/>
      <c r="I238" s="10"/>
      <c r="J238" s="10"/>
      <c r="K238" s="16"/>
      <c r="L238" s="12"/>
      <c r="M238" s="12"/>
      <c r="N238" s="12"/>
      <c r="O238" s="12"/>
      <c r="P238" s="12"/>
      <c r="Q238" s="17"/>
      <c r="R238" s="18"/>
    </row>
    <row r="239" ht="14.25" customHeight="1">
      <c r="A239" s="10" t="s">
        <v>1195</v>
      </c>
      <c r="B239" s="10" t="s">
        <v>19</v>
      </c>
      <c r="C239" s="10" t="s">
        <v>1196</v>
      </c>
      <c r="D239" s="10" t="s">
        <v>1197</v>
      </c>
      <c r="E239" s="10" t="s">
        <v>1198</v>
      </c>
      <c r="F239" s="10"/>
      <c r="G239" s="10" t="s">
        <v>1199</v>
      </c>
      <c r="H239" s="10" t="s">
        <v>1200</v>
      </c>
      <c r="I239" s="10" t="s">
        <v>1201</v>
      </c>
      <c r="J239" s="10"/>
      <c r="K239" s="16"/>
      <c r="L239" s="13" t="s">
        <v>402</v>
      </c>
      <c r="M239" s="12"/>
      <c r="N239" s="12"/>
      <c r="O239" s="13"/>
      <c r="P239" s="13"/>
      <c r="Q239" s="14" t="s">
        <v>25</v>
      </c>
      <c r="R239" s="15">
        <v>2.0</v>
      </c>
    </row>
    <row r="240" ht="14.25" customHeight="1">
      <c r="A240" s="10" t="s">
        <v>1202</v>
      </c>
      <c r="B240" s="10" t="s">
        <v>19</v>
      </c>
      <c r="C240" s="10" t="s">
        <v>1203</v>
      </c>
      <c r="D240" s="10" t="s">
        <v>1204</v>
      </c>
      <c r="E240" s="10"/>
      <c r="F240" s="10"/>
      <c r="G240" s="10" t="s">
        <v>1205</v>
      </c>
      <c r="H240" s="10" t="s">
        <v>1206</v>
      </c>
      <c r="I240" s="10"/>
      <c r="J240" s="10"/>
      <c r="K240" s="16"/>
      <c r="L240" s="12"/>
      <c r="M240" s="12"/>
      <c r="N240" s="12"/>
      <c r="O240" s="12"/>
      <c r="P240" s="12"/>
      <c r="Q240" s="17"/>
      <c r="R240" s="18"/>
    </row>
    <row r="241" ht="14.25" customHeight="1">
      <c r="A241" s="10" t="s">
        <v>1207</v>
      </c>
      <c r="B241" s="10" t="s">
        <v>19</v>
      </c>
      <c r="C241" s="10" t="s">
        <v>1208</v>
      </c>
      <c r="D241" s="10" t="s">
        <v>1209</v>
      </c>
      <c r="E241" s="10"/>
      <c r="F241" s="10"/>
      <c r="G241" s="10" t="s">
        <v>1210</v>
      </c>
      <c r="H241" s="10"/>
      <c r="I241" s="10"/>
      <c r="J241" s="10"/>
      <c r="K241" s="16"/>
      <c r="L241" s="12"/>
      <c r="M241" s="12"/>
      <c r="N241" s="12"/>
      <c r="O241" s="12"/>
      <c r="P241" s="12"/>
      <c r="Q241" s="17"/>
      <c r="R241" s="18"/>
    </row>
    <row r="242" ht="14.25" customHeight="1">
      <c r="A242" s="10" t="s">
        <v>1211</v>
      </c>
      <c r="B242" s="10" t="s">
        <v>19</v>
      </c>
      <c r="C242" s="10" t="s">
        <v>1212</v>
      </c>
      <c r="D242" s="10" t="s">
        <v>1213</v>
      </c>
      <c r="E242" s="10" t="s">
        <v>1214</v>
      </c>
      <c r="F242" s="10"/>
      <c r="G242" s="10" t="s">
        <v>1215</v>
      </c>
      <c r="H242" s="10" t="s">
        <v>1216</v>
      </c>
      <c r="I242" s="10"/>
      <c r="J242" s="10"/>
      <c r="K242" s="16"/>
      <c r="L242" s="13" t="s">
        <v>422</v>
      </c>
      <c r="M242" s="12"/>
      <c r="N242" s="12"/>
      <c r="O242" s="13"/>
      <c r="P242" s="13"/>
      <c r="Q242" s="14" t="s">
        <v>25</v>
      </c>
      <c r="R242" s="15">
        <v>2.0</v>
      </c>
    </row>
    <row r="243" ht="14.25" customHeight="1">
      <c r="A243" s="10" t="s">
        <v>1217</v>
      </c>
      <c r="B243" s="10" t="s">
        <v>19</v>
      </c>
      <c r="C243" s="10" t="s">
        <v>1218</v>
      </c>
      <c r="D243" s="10" t="s">
        <v>1219</v>
      </c>
      <c r="E243" s="10"/>
      <c r="F243" s="10"/>
      <c r="G243" s="10" t="s">
        <v>1220</v>
      </c>
      <c r="H243" s="10"/>
      <c r="I243" s="10"/>
      <c r="J243" s="10"/>
      <c r="K243" s="11" t="s">
        <v>544</v>
      </c>
      <c r="L243" s="12"/>
      <c r="M243" s="12"/>
      <c r="N243" s="12"/>
      <c r="O243" s="13"/>
      <c r="P243" s="13"/>
      <c r="Q243" s="14" t="s">
        <v>45</v>
      </c>
      <c r="R243" s="15">
        <v>2.0</v>
      </c>
    </row>
    <row r="244" ht="14.25" customHeight="1">
      <c r="A244" s="10" t="s">
        <v>1221</v>
      </c>
      <c r="B244" s="10" t="s">
        <v>19</v>
      </c>
      <c r="C244" s="10" t="s">
        <v>1222</v>
      </c>
      <c r="D244" s="10" t="s">
        <v>1223</v>
      </c>
      <c r="E244" s="10"/>
      <c r="F244" s="10"/>
      <c r="G244" s="10" t="s">
        <v>1224</v>
      </c>
      <c r="H244" s="10" t="s">
        <v>1225</v>
      </c>
      <c r="I244" s="10"/>
      <c r="J244" s="10"/>
      <c r="K244" s="11" t="s">
        <v>24</v>
      </c>
      <c r="L244" s="12"/>
      <c r="M244" s="12"/>
      <c r="N244" s="12"/>
      <c r="O244" s="13"/>
      <c r="P244" s="13"/>
      <c r="Q244" s="14" t="s">
        <v>25</v>
      </c>
      <c r="R244" s="15">
        <v>2.0</v>
      </c>
    </row>
    <row r="245" ht="14.25" customHeight="1">
      <c r="A245" s="10" t="s">
        <v>1226</v>
      </c>
      <c r="B245" s="10" t="s">
        <v>19</v>
      </c>
      <c r="C245" s="10" t="s">
        <v>1227</v>
      </c>
      <c r="D245" s="10" t="s">
        <v>1228</v>
      </c>
      <c r="E245" s="10"/>
      <c r="F245" s="10"/>
      <c r="G245" s="10" t="s">
        <v>1229</v>
      </c>
      <c r="H245" s="10" t="s">
        <v>1230</v>
      </c>
      <c r="I245" s="10"/>
      <c r="J245" s="10"/>
      <c r="K245" s="25" t="s">
        <v>93</v>
      </c>
      <c r="L245" s="23" t="s">
        <v>260</v>
      </c>
      <c r="M245" s="12"/>
      <c r="N245" s="12"/>
      <c r="O245" s="23"/>
      <c r="P245" s="23"/>
      <c r="Q245" s="24" t="s">
        <v>45</v>
      </c>
      <c r="R245" s="15">
        <v>2.0</v>
      </c>
    </row>
    <row r="246" ht="14.25" customHeight="1">
      <c r="A246" s="10" t="s">
        <v>1231</v>
      </c>
      <c r="B246" s="10" t="s">
        <v>19</v>
      </c>
      <c r="C246" s="10" t="s">
        <v>1232</v>
      </c>
      <c r="D246" s="10" t="s">
        <v>1233</v>
      </c>
      <c r="E246" s="10"/>
      <c r="F246" s="10"/>
      <c r="G246" s="10" t="s">
        <v>1234</v>
      </c>
      <c r="H246" s="10" t="s">
        <v>1235</v>
      </c>
      <c r="I246" s="10"/>
      <c r="J246" s="10"/>
      <c r="K246" s="16"/>
      <c r="L246" s="12"/>
      <c r="M246" s="12"/>
      <c r="N246" s="12"/>
      <c r="O246" s="12"/>
      <c r="P246" s="12"/>
      <c r="Q246" s="17"/>
      <c r="R246" s="18"/>
    </row>
    <row r="247" ht="14.25" customHeight="1">
      <c r="A247" s="10" t="s">
        <v>1236</v>
      </c>
      <c r="B247" s="10" t="s">
        <v>19</v>
      </c>
      <c r="C247" s="10" t="s">
        <v>1237</v>
      </c>
      <c r="D247" s="10" t="s">
        <v>1238</v>
      </c>
      <c r="E247" s="10"/>
      <c r="F247" s="10"/>
      <c r="G247" s="10" t="s">
        <v>1239</v>
      </c>
      <c r="H247" s="10" t="s">
        <v>1240</v>
      </c>
      <c r="I247" s="10" t="s">
        <v>1241</v>
      </c>
      <c r="J247" s="10"/>
      <c r="K247" s="16"/>
      <c r="L247" s="13" t="s">
        <v>402</v>
      </c>
      <c r="M247" s="12"/>
      <c r="N247" s="12"/>
      <c r="O247" s="13"/>
      <c r="P247" s="13"/>
      <c r="Q247" s="14" t="s">
        <v>25</v>
      </c>
      <c r="R247" s="15">
        <v>2.0</v>
      </c>
    </row>
    <row r="248" ht="14.25" customHeight="1">
      <c r="A248" s="10" t="s">
        <v>1242</v>
      </c>
      <c r="B248" s="10" t="s">
        <v>19</v>
      </c>
      <c r="C248" s="10" t="s">
        <v>1243</v>
      </c>
      <c r="D248" s="10" t="s">
        <v>1244</v>
      </c>
      <c r="E248" s="10"/>
      <c r="F248" s="10"/>
      <c r="G248" s="10" t="s">
        <v>1245</v>
      </c>
      <c r="H248" s="10"/>
      <c r="I248" s="10"/>
      <c r="J248" s="10"/>
      <c r="K248" s="16"/>
      <c r="L248" s="12"/>
      <c r="M248" s="12"/>
      <c r="N248" s="12"/>
      <c r="O248" s="12"/>
      <c r="P248" s="12"/>
      <c r="Q248" s="17"/>
      <c r="R248" s="18"/>
    </row>
    <row r="249" ht="14.25" customHeight="1">
      <c r="A249" s="10" t="s">
        <v>1246</v>
      </c>
      <c r="B249" s="10" t="s">
        <v>19</v>
      </c>
      <c r="C249" s="10" t="s">
        <v>1247</v>
      </c>
      <c r="D249" s="10" t="s">
        <v>1248</v>
      </c>
      <c r="E249" s="10"/>
      <c r="F249" s="10"/>
      <c r="G249" s="10" t="s">
        <v>1249</v>
      </c>
      <c r="H249" s="10"/>
      <c r="I249" s="10"/>
      <c r="J249" s="10"/>
      <c r="K249" s="16"/>
      <c r="L249" s="12"/>
      <c r="M249" s="12"/>
      <c r="N249" s="12"/>
      <c r="O249" s="12"/>
      <c r="P249" s="12"/>
      <c r="Q249" s="17"/>
      <c r="R249" s="18"/>
    </row>
    <row r="250" ht="14.25" customHeight="1">
      <c r="A250" s="10" t="s">
        <v>1250</v>
      </c>
      <c r="B250" s="10" t="s">
        <v>19</v>
      </c>
      <c r="C250" s="10" t="s">
        <v>1251</v>
      </c>
      <c r="D250" s="10" t="s">
        <v>1252</v>
      </c>
      <c r="E250" s="10"/>
      <c r="F250" s="10"/>
      <c r="G250" s="10" t="s">
        <v>1253</v>
      </c>
      <c r="H250" s="10"/>
      <c r="I250" s="10"/>
      <c r="J250" s="10"/>
      <c r="K250" s="16"/>
      <c r="L250" s="12"/>
      <c r="M250" s="12"/>
      <c r="N250" s="12"/>
      <c r="O250" s="12"/>
      <c r="P250" s="12"/>
      <c r="Q250" s="17"/>
      <c r="R250" s="18"/>
    </row>
    <row r="251" ht="14.25" customHeight="1">
      <c r="A251" s="10" t="s">
        <v>1254</v>
      </c>
      <c r="B251" s="10" t="s">
        <v>19</v>
      </c>
      <c r="C251" s="10" t="s">
        <v>1255</v>
      </c>
      <c r="D251" s="10" t="s">
        <v>1256</v>
      </c>
      <c r="E251" s="10"/>
      <c r="F251" s="10"/>
      <c r="G251" s="10" t="s">
        <v>1257</v>
      </c>
      <c r="H251" s="10"/>
      <c r="I251" s="10"/>
      <c r="J251" s="10"/>
      <c r="K251" s="16"/>
      <c r="L251" s="11" t="s">
        <v>398</v>
      </c>
      <c r="M251" s="13" t="s">
        <v>398</v>
      </c>
      <c r="N251" s="13" t="s">
        <v>25</v>
      </c>
      <c r="O251" s="13"/>
      <c r="P251" s="13"/>
      <c r="Q251" s="14" t="s">
        <v>25</v>
      </c>
      <c r="R251" s="15">
        <v>2.0</v>
      </c>
    </row>
    <row r="252" ht="14.25" customHeight="1">
      <c r="A252" s="10" t="s">
        <v>1258</v>
      </c>
      <c r="B252" s="10" t="s">
        <v>19</v>
      </c>
      <c r="C252" s="10" t="s">
        <v>1255</v>
      </c>
      <c r="D252" s="10" t="s">
        <v>1256</v>
      </c>
      <c r="E252" s="10"/>
      <c r="F252" s="10"/>
      <c r="G252" s="10" t="s">
        <v>1257</v>
      </c>
      <c r="H252" s="10"/>
      <c r="I252" s="10"/>
      <c r="J252" s="10"/>
      <c r="K252" s="16"/>
      <c r="L252" s="11" t="s">
        <v>398</v>
      </c>
      <c r="M252" s="13" t="s">
        <v>398</v>
      </c>
      <c r="N252" s="13" t="s">
        <v>25</v>
      </c>
      <c r="O252" s="13"/>
      <c r="P252" s="13"/>
      <c r="Q252" s="14" t="s">
        <v>25</v>
      </c>
      <c r="R252" s="15">
        <v>2.0</v>
      </c>
    </row>
    <row r="253" ht="14.25" customHeight="1">
      <c r="A253" s="10" t="s">
        <v>1259</v>
      </c>
      <c r="B253" s="10" t="s">
        <v>19</v>
      </c>
      <c r="C253" s="10" t="s">
        <v>1260</v>
      </c>
      <c r="D253" s="10" t="s">
        <v>1261</v>
      </c>
      <c r="E253" s="10"/>
      <c r="F253" s="10"/>
      <c r="G253" s="10" t="s">
        <v>1262</v>
      </c>
      <c r="H253" s="10"/>
      <c r="I253" s="10"/>
      <c r="J253" s="10"/>
      <c r="K253" s="16"/>
      <c r="L253" s="12"/>
      <c r="M253" s="12"/>
      <c r="N253" s="12"/>
      <c r="O253" s="12"/>
      <c r="P253" s="12"/>
      <c r="Q253" s="17"/>
      <c r="R253" s="18"/>
    </row>
    <row r="254" ht="14.25" customHeight="1">
      <c r="A254" s="10" t="s">
        <v>1263</v>
      </c>
      <c r="B254" s="10" t="s">
        <v>19</v>
      </c>
      <c r="C254" s="10" t="s">
        <v>1264</v>
      </c>
      <c r="D254" s="10" t="s">
        <v>1265</v>
      </c>
      <c r="E254" s="10"/>
      <c r="F254" s="10"/>
      <c r="G254" s="10" t="s">
        <v>1266</v>
      </c>
      <c r="H254" s="10" t="s">
        <v>1267</v>
      </c>
      <c r="I254" s="10"/>
      <c r="J254" s="10"/>
      <c r="K254" s="16"/>
      <c r="L254" s="12"/>
      <c r="M254" s="12"/>
      <c r="N254" s="12"/>
      <c r="O254" s="12"/>
      <c r="P254" s="12"/>
      <c r="Q254" s="17"/>
      <c r="R254" s="18"/>
    </row>
    <row r="255" ht="14.25" customHeight="1">
      <c r="A255" s="10" t="s">
        <v>1268</v>
      </c>
      <c r="B255" s="10" t="s">
        <v>19</v>
      </c>
      <c r="C255" s="10" t="s">
        <v>1269</v>
      </c>
      <c r="D255" s="10" t="s">
        <v>1270</v>
      </c>
      <c r="E255" s="10"/>
      <c r="F255" s="10"/>
      <c r="G255" s="10" t="s">
        <v>1271</v>
      </c>
      <c r="H255" s="10"/>
      <c r="I255" s="10"/>
      <c r="J255" s="10"/>
      <c r="K255" s="16"/>
      <c r="L255" s="12"/>
      <c r="M255" s="12"/>
      <c r="N255" s="12"/>
      <c r="O255" s="12"/>
      <c r="P255" s="12"/>
      <c r="Q255" s="17"/>
      <c r="R255" s="18"/>
    </row>
    <row r="256" ht="14.25" customHeight="1">
      <c r="A256" s="10" t="s">
        <v>1272</v>
      </c>
      <c r="B256" s="10" t="s">
        <v>19</v>
      </c>
      <c r="C256" s="10" t="s">
        <v>1273</v>
      </c>
      <c r="D256" s="10" t="s">
        <v>1274</v>
      </c>
      <c r="E256" s="10"/>
      <c r="F256" s="10"/>
      <c r="G256" s="10" t="s">
        <v>1275</v>
      </c>
      <c r="H256" s="10" t="s">
        <v>1276</v>
      </c>
      <c r="I256" s="10"/>
      <c r="J256" s="10"/>
      <c r="K256" s="16"/>
      <c r="L256" s="12"/>
      <c r="M256" s="12"/>
      <c r="N256" s="12"/>
      <c r="O256" s="12"/>
      <c r="P256" s="12"/>
      <c r="Q256" s="17"/>
      <c r="R256" s="18"/>
    </row>
    <row r="257" ht="14.25" customHeight="1">
      <c r="A257" s="10" t="s">
        <v>1277</v>
      </c>
      <c r="B257" s="10" t="s">
        <v>19</v>
      </c>
      <c r="C257" s="10" t="s">
        <v>1278</v>
      </c>
      <c r="D257" s="10" t="s">
        <v>1279</v>
      </c>
      <c r="E257" s="10" t="s">
        <v>1280</v>
      </c>
      <c r="F257" s="10"/>
      <c r="G257" s="10" t="s">
        <v>1281</v>
      </c>
      <c r="H257" s="10" t="s">
        <v>1282</v>
      </c>
      <c r="I257" s="10" t="s">
        <v>1283</v>
      </c>
      <c r="J257" s="10"/>
      <c r="K257" s="16"/>
      <c r="L257" s="12"/>
      <c r="M257" s="12"/>
      <c r="N257" s="12"/>
      <c r="O257" s="12"/>
      <c r="P257" s="12"/>
      <c r="Q257" s="17"/>
      <c r="R257" s="18"/>
    </row>
    <row r="258" ht="14.25" customHeight="1">
      <c r="A258" s="10" t="s">
        <v>1284</v>
      </c>
      <c r="B258" s="10" t="s">
        <v>19</v>
      </c>
      <c r="C258" s="10" t="s">
        <v>1285</v>
      </c>
      <c r="D258" s="10" t="s">
        <v>1286</v>
      </c>
      <c r="E258" s="10"/>
      <c r="F258" s="10"/>
      <c r="G258" s="10" t="s">
        <v>1287</v>
      </c>
      <c r="H258" s="10"/>
      <c r="I258" s="10"/>
      <c r="J258" s="10"/>
      <c r="K258" s="16"/>
      <c r="L258" s="12"/>
      <c r="M258" s="12"/>
      <c r="N258" s="12"/>
      <c r="O258" s="12"/>
      <c r="P258" s="12"/>
      <c r="Q258" s="17"/>
      <c r="R258" s="18"/>
    </row>
    <row r="259" ht="14.25" customHeight="1">
      <c r="A259" s="10" t="s">
        <v>1288</v>
      </c>
      <c r="B259" s="10" t="s">
        <v>19</v>
      </c>
      <c r="C259" s="10" t="s">
        <v>1289</v>
      </c>
      <c r="D259" s="10" t="s">
        <v>1290</v>
      </c>
      <c r="E259" s="10" t="s">
        <v>1291</v>
      </c>
      <c r="F259" s="10"/>
      <c r="G259" s="10" t="s">
        <v>1292</v>
      </c>
      <c r="H259" s="10"/>
      <c r="I259" s="10"/>
      <c r="J259" s="10"/>
      <c r="K259" s="16"/>
      <c r="L259" s="12"/>
      <c r="M259" s="12"/>
      <c r="N259" s="12"/>
      <c r="O259" s="12"/>
      <c r="P259" s="12"/>
      <c r="Q259" s="17"/>
      <c r="R259" s="18"/>
    </row>
    <row r="260" ht="14.25" customHeight="1">
      <c r="A260" s="10" t="s">
        <v>1293</v>
      </c>
      <c r="B260" s="10" t="s">
        <v>19</v>
      </c>
      <c r="C260" s="10" t="s">
        <v>1294</v>
      </c>
      <c r="D260" s="10" t="s">
        <v>1295</v>
      </c>
      <c r="E260" s="10"/>
      <c r="F260" s="10"/>
      <c r="G260" s="10" t="s">
        <v>1296</v>
      </c>
      <c r="H260" s="10"/>
      <c r="I260" s="10"/>
      <c r="J260" s="10"/>
      <c r="K260" s="16"/>
      <c r="L260" s="12"/>
      <c r="M260" s="12"/>
      <c r="N260" s="12"/>
      <c r="O260" s="12"/>
      <c r="P260" s="12"/>
      <c r="Q260" s="17"/>
      <c r="R260" s="18"/>
    </row>
    <row r="261" ht="14.25" customHeight="1">
      <c r="A261" s="10" t="s">
        <v>1297</v>
      </c>
      <c r="B261" s="10" t="s">
        <v>19</v>
      </c>
      <c r="C261" s="10" t="s">
        <v>1298</v>
      </c>
      <c r="D261" s="10" t="s">
        <v>1299</v>
      </c>
      <c r="E261" s="10" t="s">
        <v>1300</v>
      </c>
      <c r="F261" s="10"/>
      <c r="G261" s="10" t="s">
        <v>1301</v>
      </c>
      <c r="H261" s="10" t="s">
        <v>1302</v>
      </c>
      <c r="I261" s="10"/>
      <c r="J261" s="10"/>
      <c r="K261" s="16"/>
      <c r="L261" s="19"/>
      <c r="M261" s="12"/>
      <c r="N261" s="12"/>
      <c r="O261" s="12"/>
      <c r="P261" s="12"/>
      <c r="Q261" s="17"/>
      <c r="R261" s="18"/>
    </row>
    <row r="262" ht="14.25" customHeight="1">
      <c r="A262" s="10" t="s">
        <v>1303</v>
      </c>
      <c r="B262" s="10" t="s">
        <v>19</v>
      </c>
      <c r="C262" s="10" t="s">
        <v>1304</v>
      </c>
      <c r="D262" s="10" t="s">
        <v>1305</v>
      </c>
      <c r="E262" s="10"/>
      <c r="F262" s="10"/>
      <c r="G262" s="10" t="s">
        <v>1306</v>
      </c>
      <c r="H262" s="10"/>
      <c r="I262" s="10"/>
      <c r="J262" s="10"/>
      <c r="K262" s="16"/>
      <c r="L262" s="12"/>
      <c r="M262" s="12"/>
      <c r="N262" s="12"/>
      <c r="O262" s="12"/>
      <c r="P262" s="12"/>
      <c r="Q262" s="17"/>
      <c r="R262" s="18"/>
    </row>
    <row r="263" ht="14.25" customHeight="1">
      <c r="A263" s="10" t="s">
        <v>1307</v>
      </c>
      <c r="B263" s="10" t="s">
        <v>19</v>
      </c>
      <c r="C263" s="10" t="s">
        <v>1308</v>
      </c>
      <c r="D263" s="10" t="s">
        <v>1309</v>
      </c>
      <c r="E263" s="10"/>
      <c r="F263" s="10"/>
      <c r="G263" s="10" t="s">
        <v>1310</v>
      </c>
      <c r="H263" s="10" t="s">
        <v>1311</v>
      </c>
      <c r="I263" s="10"/>
      <c r="J263" s="10"/>
      <c r="K263" s="16"/>
      <c r="L263" s="12"/>
      <c r="M263" s="12"/>
      <c r="N263" s="12"/>
      <c r="O263" s="12"/>
      <c r="P263" s="12"/>
      <c r="Q263" s="17"/>
      <c r="R263" s="18"/>
    </row>
    <row r="264" ht="14.25" customHeight="1">
      <c r="A264" s="10" t="s">
        <v>1312</v>
      </c>
      <c r="B264" s="10" t="s">
        <v>19</v>
      </c>
      <c r="C264" s="10" t="s">
        <v>1313</v>
      </c>
      <c r="D264" s="10" t="s">
        <v>1314</v>
      </c>
      <c r="E264" s="10"/>
      <c r="F264" s="10"/>
      <c r="G264" s="10" t="s">
        <v>1315</v>
      </c>
      <c r="H264" s="10" t="s">
        <v>1316</v>
      </c>
      <c r="I264" s="10"/>
      <c r="J264" s="10"/>
      <c r="K264" s="16"/>
      <c r="L264" s="12"/>
      <c r="M264" s="12"/>
      <c r="N264" s="12"/>
      <c r="O264" s="12"/>
      <c r="P264" s="12"/>
      <c r="Q264" s="17"/>
      <c r="R264" s="18"/>
    </row>
    <row r="265" ht="14.25" customHeight="1">
      <c r="A265" s="10" t="s">
        <v>1317</v>
      </c>
      <c r="B265" s="10" t="s">
        <v>19</v>
      </c>
      <c r="C265" s="10" t="s">
        <v>1318</v>
      </c>
      <c r="D265" s="10" t="s">
        <v>318</v>
      </c>
      <c r="E265" s="10"/>
      <c r="F265" s="10"/>
      <c r="G265" s="10" t="s">
        <v>1319</v>
      </c>
      <c r="H265" s="10" t="s">
        <v>1320</v>
      </c>
      <c r="I265" s="10" t="s">
        <v>1321</v>
      </c>
      <c r="J265" s="10"/>
      <c r="K265" s="16"/>
      <c r="L265" s="13" t="s">
        <v>1322</v>
      </c>
      <c r="M265" s="12"/>
      <c r="N265" s="12"/>
      <c r="O265" s="13"/>
      <c r="P265" s="13"/>
      <c r="Q265" s="14" t="s">
        <v>25</v>
      </c>
      <c r="R265" s="15">
        <v>2.0</v>
      </c>
    </row>
    <row r="266" ht="14.25" customHeight="1">
      <c r="A266" s="10" t="s">
        <v>1323</v>
      </c>
      <c r="B266" s="10" t="s">
        <v>19</v>
      </c>
      <c r="C266" s="10" t="s">
        <v>1324</v>
      </c>
      <c r="D266" s="10" t="s">
        <v>1325</v>
      </c>
      <c r="E266" s="10"/>
      <c r="F266" s="10"/>
      <c r="G266" s="10" t="s">
        <v>1326</v>
      </c>
      <c r="H266" s="10"/>
      <c r="I266" s="10"/>
      <c r="J266" s="10"/>
      <c r="K266" s="16"/>
      <c r="L266" s="12"/>
      <c r="M266" s="12"/>
      <c r="N266" s="12"/>
      <c r="O266" s="12"/>
      <c r="P266" s="12"/>
      <c r="Q266" s="17"/>
      <c r="R266" s="18"/>
    </row>
    <row r="267" ht="14.25" customHeight="1">
      <c r="A267" s="10" t="s">
        <v>1327</v>
      </c>
      <c r="B267" s="10" t="s">
        <v>19</v>
      </c>
      <c r="C267" s="10" t="s">
        <v>1328</v>
      </c>
      <c r="D267" s="10" t="s">
        <v>1329</v>
      </c>
      <c r="E267" s="10"/>
      <c r="F267" s="10"/>
      <c r="G267" s="10" t="s">
        <v>1330</v>
      </c>
      <c r="H267" s="10"/>
      <c r="I267" s="10"/>
      <c r="J267" s="10"/>
      <c r="K267" s="16"/>
      <c r="L267" s="12"/>
      <c r="M267" s="12"/>
      <c r="N267" s="12"/>
      <c r="O267" s="12"/>
      <c r="P267" s="12"/>
      <c r="Q267" s="17"/>
      <c r="R267" s="18"/>
    </row>
    <row r="268" ht="14.25" customHeight="1">
      <c r="A268" s="10" t="s">
        <v>1331</v>
      </c>
      <c r="B268" s="10" t="s">
        <v>19</v>
      </c>
      <c r="C268" s="10" t="s">
        <v>1332</v>
      </c>
      <c r="D268" s="10" t="s">
        <v>1333</v>
      </c>
      <c r="E268" s="10"/>
      <c r="F268" s="10"/>
      <c r="G268" s="10" t="s">
        <v>1334</v>
      </c>
      <c r="H268" s="10" t="s">
        <v>1335</v>
      </c>
      <c r="I268" s="10"/>
      <c r="J268" s="10"/>
      <c r="K268" s="11" t="s">
        <v>24</v>
      </c>
      <c r="L268" s="13" t="s">
        <v>24</v>
      </c>
      <c r="M268" s="12"/>
      <c r="N268" s="12"/>
      <c r="O268" s="13"/>
      <c r="P268" s="13"/>
      <c r="Q268" s="14" t="s">
        <v>25</v>
      </c>
      <c r="R268" s="15">
        <v>2.0</v>
      </c>
    </row>
    <row r="269" ht="14.25" customHeight="1">
      <c r="A269" s="10" t="s">
        <v>1336</v>
      </c>
      <c r="B269" s="10" t="s">
        <v>19</v>
      </c>
      <c r="C269" s="10" t="s">
        <v>1337</v>
      </c>
      <c r="D269" s="10" t="s">
        <v>1338</v>
      </c>
      <c r="E269" s="10"/>
      <c r="F269" s="10"/>
      <c r="G269" s="10" t="s">
        <v>1339</v>
      </c>
      <c r="H269" s="10"/>
      <c r="I269" s="10"/>
      <c r="J269" s="10"/>
      <c r="K269" s="16"/>
      <c r="L269" s="13" t="s">
        <v>1340</v>
      </c>
      <c r="M269" s="12"/>
      <c r="N269" s="12"/>
      <c r="O269" s="13"/>
      <c r="P269" s="13"/>
      <c r="Q269" s="14" t="s">
        <v>25</v>
      </c>
      <c r="R269" s="15">
        <v>2.0</v>
      </c>
    </row>
    <row r="270" ht="14.25" customHeight="1">
      <c r="A270" s="10" t="s">
        <v>1341</v>
      </c>
      <c r="B270" s="10" t="s">
        <v>19</v>
      </c>
      <c r="C270" s="10" t="s">
        <v>1342</v>
      </c>
      <c r="D270" s="10" t="s">
        <v>1343</v>
      </c>
      <c r="E270" s="10"/>
      <c r="F270" s="10"/>
      <c r="G270" s="10" t="s">
        <v>1344</v>
      </c>
      <c r="H270" s="10" t="s">
        <v>1345</v>
      </c>
      <c r="I270" s="10"/>
      <c r="J270" s="10"/>
      <c r="K270" s="16"/>
      <c r="L270" s="19"/>
      <c r="M270" s="12"/>
      <c r="N270" s="12"/>
      <c r="O270" s="12"/>
      <c r="P270" s="12"/>
      <c r="Q270" s="17"/>
      <c r="R270" s="18"/>
    </row>
    <row r="271" ht="14.25" customHeight="1">
      <c r="A271" s="10" t="s">
        <v>1346</v>
      </c>
      <c r="B271" s="10" t="s">
        <v>19</v>
      </c>
      <c r="C271" s="10" t="s">
        <v>1347</v>
      </c>
      <c r="D271" s="10" t="s">
        <v>1348</v>
      </c>
      <c r="E271" s="10"/>
      <c r="F271" s="10"/>
      <c r="G271" s="10" t="s">
        <v>1349</v>
      </c>
      <c r="H271" s="10" t="s">
        <v>1350</v>
      </c>
      <c r="I271" s="10"/>
      <c r="J271" s="10"/>
      <c r="K271" s="16"/>
      <c r="L271" s="19"/>
      <c r="M271" s="12"/>
      <c r="N271" s="12"/>
      <c r="O271" s="12"/>
      <c r="P271" s="12"/>
      <c r="Q271" s="17"/>
      <c r="R271" s="18"/>
    </row>
    <row r="272" ht="14.25" customHeight="1">
      <c r="A272" s="10" t="s">
        <v>1351</v>
      </c>
      <c r="B272" s="10" t="s">
        <v>19</v>
      </c>
      <c r="C272" s="10" t="s">
        <v>1352</v>
      </c>
      <c r="D272" s="10" t="s">
        <v>1353</v>
      </c>
      <c r="E272" s="10" t="s">
        <v>1354</v>
      </c>
      <c r="F272" s="10"/>
      <c r="G272" s="10" t="s">
        <v>1355</v>
      </c>
      <c r="H272" s="10" t="s">
        <v>1356</v>
      </c>
      <c r="I272" s="10"/>
      <c r="J272" s="10"/>
      <c r="K272" s="11" t="s">
        <v>413</v>
      </c>
      <c r="L272" s="11" t="s">
        <v>1357</v>
      </c>
      <c r="M272" s="12"/>
      <c r="N272" s="12"/>
      <c r="O272" s="12"/>
      <c r="P272" s="12"/>
      <c r="Q272" s="17"/>
      <c r="R272" s="18"/>
    </row>
    <row r="273" ht="14.25" customHeight="1">
      <c r="A273" s="10" t="s">
        <v>1358</v>
      </c>
      <c r="B273" s="10" t="s">
        <v>19</v>
      </c>
      <c r="C273" s="10" t="s">
        <v>1359</v>
      </c>
      <c r="D273" s="10" t="s">
        <v>1360</v>
      </c>
      <c r="E273" s="10" t="s">
        <v>1361</v>
      </c>
      <c r="F273" s="10"/>
      <c r="G273" s="10" t="s">
        <v>1362</v>
      </c>
      <c r="H273" s="10"/>
      <c r="I273" s="10" t="s">
        <v>1363</v>
      </c>
      <c r="J273" s="10"/>
      <c r="K273" s="11" t="s">
        <v>715</v>
      </c>
      <c r="L273" s="13" t="s">
        <v>123</v>
      </c>
      <c r="M273" s="12"/>
      <c r="N273" s="12"/>
      <c r="O273" s="13"/>
      <c r="P273" s="13"/>
      <c r="Q273" s="14" t="s">
        <v>45</v>
      </c>
      <c r="R273" s="15">
        <v>2.0</v>
      </c>
      <c r="S273" s="27" t="s">
        <v>1364</v>
      </c>
    </row>
    <row r="274" ht="14.25" customHeight="1">
      <c r="A274" s="10" t="s">
        <v>1365</v>
      </c>
      <c r="B274" s="10" t="s">
        <v>19</v>
      </c>
      <c r="C274" s="10" t="s">
        <v>1366</v>
      </c>
      <c r="D274" s="10" t="s">
        <v>1367</v>
      </c>
      <c r="E274" s="10"/>
      <c r="F274" s="10"/>
      <c r="G274" s="10" t="s">
        <v>1368</v>
      </c>
      <c r="H274" s="10" t="s">
        <v>1369</v>
      </c>
      <c r="I274" s="10"/>
      <c r="J274" s="10"/>
      <c r="K274" s="16"/>
      <c r="L274" s="19"/>
      <c r="M274" s="12"/>
      <c r="N274" s="12"/>
      <c r="O274" s="12"/>
      <c r="P274" s="12"/>
      <c r="Q274" s="17"/>
      <c r="R274" s="18"/>
    </row>
    <row r="275" ht="14.25" customHeight="1">
      <c r="A275" s="10" t="s">
        <v>1370</v>
      </c>
      <c r="B275" s="10" t="s">
        <v>19</v>
      </c>
      <c r="C275" s="10" t="s">
        <v>1371</v>
      </c>
      <c r="D275" s="10" t="s">
        <v>1372</v>
      </c>
      <c r="E275" s="10"/>
      <c r="F275" s="10"/>
      <c r="G275" s="10" t="s">
        <v>1373</v>
      </c>
      <c r="H275" s="10"/>
      <c r="I275" s="10"/>
      <c r="J275" s="10"/>
      <c r="K275" s="16"/>
      <c r="L275" s="12"/>
      <c r="M275" s="12"/>
      <c r="N275" s="12"/>
      <c r="O275" s="12"/>
      <c r="P275" s="12"/>
      <c r="Q275" s="17"/>
      <c r="R275" s="18"/>
    </row>
    <row r="276" ht="14.25" customHeight="1">
      <c r="A276" s="10" t="s">
        <v>1374</v>
      </c>
      <c r="B276" s="10" t="s">
        <v>19</v>
      </c>
      <c r="C276" s="10" t="s">
        <v>1375</v>
      </c>
      <c r="D276" s="10" t="s">
        <v>1376</v>
      </c>
      <c r="E276" s="10"/>
      <c r="F276" s="10"/>
      <c r="G276" s="10" t="s">
        <v>1377</v>
      </c>
      <c r="H276" s="10" t="s">
        <v>1378</v>
      </c>
      <c r="I276" s="10"/>
      <c r="J276" s="10"/>
      <c r="K276" s="16"/>
      <c r="L276" s="12"/>
      <c r="M276" s="12"/>
      <c r="N276" s="12"/>
      <c r="O276" s="12"/>
      <c r="P276" s="12"/>
      <c r="Q276" s="17"/>
      <c r="R276" s="18"/>
    </row>
    <row r="277" ht="14.25" customHeight="1">
      <c r="A277" s="10" t="s">
        <v>1379</v>
      </c>
      <c r="B277" s="10" t="s">
        <v>19</v>
      </c>
      <c r="C277" s="10" t="s">
        <v>1380</v>
      </c>
      <c r="D277" s="10" t="s">
        <v>1381</v>
      </c>
      <c r="E277" s="10"/>
      <c r="F277" s="10"/>
      <c r="G277" s="10" t="s">
        <v>1382</v>
      </c>
      <c r="H277" s="10"/>
      <c r="I277" s="10"/>
      <c r="J277" s="10"/>
      <c r="K277" s="16"/>
      <c r="L277" s="12"/>
      <c r="M277" s="12"/>
      <c r="N277" s="12"/>
      <c r="O277" s="12"/>
      <c r="P277" s="12"/>
      <c r="Q277" s="17"/>
      <c r="R277" s="18"/>
    </row>
    <row r="278" ht="14.25" customHeight="1">
      <c r="A278" s="10" t="s">
        <v>1383</v>
      </c>
      <c r="B278" s="10" t="s">
        <v>19</v>
      </c>
      <c r="C278" s="10" t="s">
        <v>1384</v>
      </c>
      <c r="D278" s="10" t="s">
        <v>1385</v>
      </c>
      <c r="E278" s="10"/>
      <c r="F278" s="10"/>
      <c r="G278" s="10" t="s">
        <v>1386</v>
      </c>
      <c r="H278" s="10"/>
      <c r="I278" s="10"/>
      <c r="J278" s="10"/>
      <c r="K278" s="16"/>
      <c r="L278" s="19"/>
      <c r="M278" s="12"/>
      <c r="N278" s="12"/>
      <c r="O278" s="12"/>
      <c r="P278" s="12"/>
      <c r="Q278" s="17"/>
      <c r="R278" s="18"/>
    </row>
    <row r="279" ht="14.25" customHeight="1">
      <c r="A279" s="10" t="s">
        <v>1387</v>
      </c>
      <c r="B279" s="10" t="s">
        <v>19</v>
      </c>
      <c r="C279" s="10" t="s">
        <v>1388</v>
      </c>
      <c r="D279" s="10" t="s">
        <v>1389</v>
      </c>
      <c r="E279" s="10" t="s">
        <v>1390</v>
      </c>
      <c r="F279" s="10"/>
      <c r="G279" s="10" t="s">
        <v>1391</v>
      </c>
      <c r="H279" s="10"/>
      <c r="I279" s="10"/>
      <c r="J279" s="10"/>
      <c r="K279" s="16"/>
      <c r="L279" s="13" t="s">
        <v>346</v>
      </c>
      <c r="M279" s="12"/>
      <c r="N279" s="12"/>
      <c r="O279" s="13"/>
      <c r="P279" s="13"/>
      <c r="Q279" s="14" t="s">
        <v>25</v>
      </c>
      <c r="R279" s="15">
        <v>2.0</v>
      </c>
    </row>
    <row r="280" ht="14.25" customHeight="1">
      <c r="A280" s="10" t="s">
        <v>1392</v>
      </c>
      <c r="B280" s="10" t="s">
        <v>19</v>
      </c>
      <c r="C280" s="10" t="s">
        <v>1393</v>
      </c>
      <c r="D280" s="10" t="s">
        <v>1394</v>
      </c>
      <c r="E280" s="10"/>
      <c r="F280" s="10"/>
      <c r="G280" s="10" t="s">
        <v>1395</v>
      </c>
      <c r="H280" s="10"/>
      <c r="I280" s="10"/>
      <c r="J280" s="10"/>
      <c r="K280" s="16"/>
      <c r="L280" s="13" t="s">
        <v>346</v>
      </c>
      <c r="M280" s="12"/>
      <c r="N280" s="12"/>
      <c r="O280" s="13"/>
      <c r="P280" s="13"/>
      <c r="Q280" s="14" t="s">
        <v>25</v>
      </c>
      <c r="R280" s="15">
        <v>2.0</v>
      </c>
    </row>
    <row r="281" ht="14.25" customHeight="1">
      <c r="A281" s="10" t="s">
        <v>1396</v>
      </c>
      <c r="B281" s="10" t="s">
        <v>19</v>
      </c>
      <c r="C281" s="10" t="s">
        <v>1397</v>
      </c>
      <c r="D281" s="10" t="s">
        <v>1398</v>
      </c>
      <c r="E281" s="10"/>
      <c r="F281" s="10"/>
      <c r="G281" s="10" t="s">
        <v>1399</v>
      </c>
      <c r="H281" s="10" t="s">
        <v>1400</v>
      </c>
      <c r="I281" s="10"/>
      <c r="J281" s="10"/>
      <c r="K281" s="16"/>
      <c r="L281" s="13" t="s">
        <v>1401</v>
      </c>
      <c r="M281" s="12"/>
      <c r="N281" s="12"/>
      <c r="O281" s="12"/>
      <c r="P281" s="12"/>
      <c r="Q281" s="17"/>
      <c r="R281" s="18"/>
    </row>
    <row r="282" ht="14.25" customHeight="1">
      <c r="A282" s="10" t="s">
        <v>1402</v>
      </c>
      <c r="B282" s="10" t="s">
        <v>19</v>
      </c>
      <c r="C282" s="10" t="s">
        <v>1403</v>
      </c>
      <c r="D282" s="10" t="s">
        <v>1404</v>
      </c>
      <c r="E282" s="10"/>
      <c r="F282" s="10"/>
      <c r="G282" s="10" t="s">
        <v>1405</v>
      </c>
      <c r="H282" s="10"/>
      <c r="I282" s="10"/>
      <c r="J282" s="10"/>
      <c r="K282" s="16"/>
      <c r="L282" s="12"/>
      <c r="M282" s="12"/>
      <c r="N282" s="12"/>
      <c r="O282" s="12"/>
      <c r="P282" s="12"/>
      <c r="Q282" s="17"/>
      <c r="R282" s="18"/>
    </row>
    <row r="283" ht="14.25" customHeight="1">
      <c r="A283" s="10" t="s">
        <v>1406</v>
      </c>
      <c r="B283" s="10" t="s">
        <v>19</v>
      </c>
      <c r="C283" s="10" t="s">
        <v>1407</v>
      </c>
      <c r="D283" s="10" t="s">
        <v>1408</v>
      </c>
      <c r="E283" s="10" t="s">
        <v>1409</v>
      </c>
      <c r="F283" s="10"/>
      <c r="G283" s="10" t="s">
        <v>1410</v>
      </c>
      <c r="H283" s="10"/>
      <c r="I283" s="10"/>
      <c r="J283" s="10"/>
      <c r="K283" s="16"/>
      <c r="L283" s="12"/>
      <c r="M283" s="12"/>
      <c r="N283" s="12"/>
      <c r="O283" s="13"/>
      <c r="P283" s="13"/>
      <c r="Q283" s="14" t="s">
        <v>45</v>
      </c>
      <c r="R283" s="15">
        <v>2.0</v>
      </c>
    </row>
    <row r="284" ht="14.25" customHeight="1">
      <c r="A284" s="10" t="s">
        <v>1411</v>
      </c>
      <c r="B284" s="10" t="s">
        <v>19</v>
      </c>
      <c r="C284" s="10" t="s">
        <v>1412</v>
      </c>
      <c r="D284" s="10" t="s">
        <v>1413</v>
      </c>
      <c r="E284" s="10"/>
      <c r="F284" s="10"/>
      <c r="G284" s="10" t="s">
        <v>1414</v>
      </c>
      <c r="H284" s="10"/>
      <c r="I284" s="10"/>
      <c r="J284" s="10"/>
      <c r="K284" s="16"/>
      <c r="L284" s="13" t="s">
        <v>422</v>
      </c>
      <c r="M284" s="12"/>
      <c r="N284" s="12"/>
      <c r="O284" s="13"/>
      <c r="P284" s="13"/>
      <c r="Q284" s="14" t="s">
        <v>25</v>
      </c>
      <c r="R284" s="15">
        <v>2.0</v>
      </c>
    </row>
    <row r="285" ht="14.25" customHeight="1">
      <c r="A285" s="28" t="s">
        <v>1415</v>
      </c>
      <c r="B285" s="29"/>
      <c r="C285" s="28" t="s">
        <v>1416</v>
      </c>
      <c r="D285" s="29"/>
      <c r="E285" s="29"/>
      <c r="F285" s="29"/>
      <c r="G285" s="29"/>
      <c r="H285" s="29"/>
      <c r="I285" s="29"/>
      <c r="J285" s="29"/>
      <c r="K285" s="11" t="s">
        <v>122</v>
      </c>
      <c r="L285" s="11" t="s">
        <v>123</v>
      </c>
      <c r="M285" s="16"/>
      <c r="N285" s="16"/>
      <c r="O285" s="11"/>
      <c r="P285" s="11"/>
      <c r="Q285" s="22" t="s">
        <v>45</v>
      </c>
      <c r="R285" s="15">
        <v>2.0</v>
      </c>
    </row>
    <row r="286" ht="14.25" customHeight="1">
      <c r="A286" s="28" t="s">
        <v>1417</v>
      </c>
      <c r="B286" s="29"/>
      <c r="C286" s="28" t="s">
        <v>1418</v>
      </c>
      <c r="D286" s="29"/>
      <c r="E286" s="29"/>
      <c r="F286" s="29"/>
      <c r="G286" s="29"/>
      <c r="H286" s="29"/>
      <c r="I286" s="29"/>
      <c r="J286" s="29"/>
      <c r="K286" s="11" t="s">
        <v>24</v>
      </c>
      <c r="L286" s="11" t="s">
        <v>24</v>
      </c>
      <c r="M286" s="16"/>
      <c r="N286" s="16"/>
      <c r="O286" s="11"/>
      <c r="P286" s="11"/>
      <c r="Q286" s="22" t="s">
        <v>45</v>
      </c>
      <c r="R286" s="15">
        <v>2.0</v>
      </c>
    </row>
    <row r="287" ht="14.25" customHeight="1">
      <c r="A287" s="28" t="s">
        <v>1419</v>
      </c>
      <c r="B287" s="29"/>
      <c r="C287" s="28" t="s">
        <v>1420</v>
      </c>
      <c r="D287" s="29"/>
      <c r="E287" s="29"/>
      <c r="F287" s="29"/>
      <c r="G287" s="29"/>
      <c r="H287" s="29"/>
      <c r="I287" s="29"/>
      <c r="J287" s="29"/>
      <c r="K287" s="11" t="s">
        <v>24</v>
      </c>
      <c r="L287" s="11" t="s">
        <v>24</v>
      </c>
      <c r="M287" s="16"/>
      <c r="N287" s="11" t="s">
        <v>24</v>
      </c>
      <c r="O287" s="11"/>
      <c r="P287" s="11"/>
      <c r="Q287" s="22" t="s">
        <v>45</v>
      </c>
      <c r="R287" s="15">
        <v>2.0</v>
      </c>
    </row>
    <row r="288" ht="14.25" customHeight="1">
      <c r="A288" s="28" t="s">
        <v>1421</v>
      </c>
      <c r="B288" s="29"/>
      <c r="C288" s="28" t="s">
        <v>1422</v>
      </c>
      <c r="D288" s="29"/>
      <c r="E288" s="29"/>
      <c r="F288" s="29"/>
      <c r="G288" s="29"/>
      <c r="H288" s="29"/>
      <c r="I288" s="29"/>
      <c r="J288" s="29"/>
      <c r="K288" s="11" t="s">
        <v>24</v>
      </c>
      <c r="L288" s="11" t="s">
        <v>24</v>
      </c>
      <c r="M288" s="16"/>
      <c r="N288" s="16"/>
      <c r="O288" s="11"/>
      <c r="P288" s="11"/>
      <c r="Q288" s="22" t="s">
        <v>45</v>
      </c>
      <c r="R288" s="15">
        <v>2.0</v>
      </c>
    </row>
    <row r="289" ht="14.25" customHeight="1">
      <c r="A289" s="28" t="s">
        <v>1419</v>
      </c>
      <c r="B289" s="29"/>
      <c r="C289" s="30" t="s">
        <v>1423</v>
      </c>
      <c r="D289" s="29"/>
      <c r="E289" s="29"/>
      <c r="F289" s="29"/>
      <c r="G289" s="29"/>
      <c r="H289" s="29"/>
      <c r="I289" s="29"/>
      <c r="J289" s="29"/>
      <c r="K289" s="11" t="s">
        <v>24</v>
      </c>
      <c r="L289" s="11" t="s">
        <v>24</v>
      </c>
      <c r="M289" s="16"/>
      <c r="N289" s="16"/>
      <c r="O289" s="11"/>
      <c r="P289" s="11"/>
      <c r="Q289" s="22" t="s">
        <v>45</v>
      </c>
      <c r="R289" s="15">
        <v>2.0</v>
      </c>
    </row>
    <row r="290" ht="14.25" customHeight="1">
      <c r="A290" s="27" t="s">
        <v>1424</v>
      </c>
      <c r="C290" s="31" t="s">
        <v>1425</v>
      </c>
      <c r="K290" s="32"/>
      <c r="L290" s="33" t="s">
        <v>1426</v>
      </c>
      <c r="M290" s="32"/>
      <c r="N290" s="32"/>
      <c r="O290" s="33"/>
      <c r="P290" s="33"/>
      <c r="Q290" s="34" t="s">
        <v>45</v>
      </c>
      <c r="R290" s="15">
        <v>2.0</v>
      </c>
    </row>
    <row r="291" ht="14.25" customHeight="1">
      <c r="A291" s="27" t="s">
        <v>1427</v>
      </c>
      <c r="C291" s="27" t="s">
        <v>1428</v>
      </c>
      <c r="K291" s="35"/>
      <c r="L291" s="36" t="s">
        <v>1429</v>
      </c>
      <c r="M291" s="35"/>
      <c r="N291" s="35"/>
      <c r="O291" s="36"/>
      <c r="P291" s="36"/>
      <c r="Q291" s="37" t="s">
        <v>25</v>
      </c>
      <c r="R291" s="15">
        <v>2.0</v>
      </c>
    </row>
    <row r="292" ht="14.25" customHeight="1">
      <c r="A292" s="10" t="s">
        <v>407</v>
      </c>
      <c r="B292" s="10" t="str">
        <f>VLOOKUP(C292,BD!$B$4:$C$818,2,FALSE)</f>
        <v>VERY SMALL</v>
      </c>
      <c r="C292" s="10" t="s">
        <v>408</v>
      </c>
      <c r="D292" s="29"/>
      <c r="E292" s="29"/>
      <c r="F292" s="29"/>
      <c r="G292" s="29"/>
      <c r="H292" s="29"/>
      <c r="I292" s="29"/>
      <c r="J292" s="29"/>
      <c r="K292" s="11" t="s">
        <v>1430</v>
      </c>
      <c r="L292" s="16"/>
      <c r="M292" s="16"/>
      <c r="N292" s="11" t="s">
        <v>1431</v>
      </c>
      <c r="O292" s="11"/>
      <c r="P292" s="11"/>
      <c r="Q292" s="22" t="s">
        <v>45</v>
      </c>
      <c r="R292" s="15">
        <v>2.0</v>
      </c>
    </row>
    <row r="293" ht="14.25" customHeight="1">
      <c r="A293" s="28" t="s">
        <v>1432</v>
      </c>
      <c r="B293" s="10" t="str">
        <f>VLOOKUP(C293,BD!$B$4:$C$818,2,FALSE)</f>
        <v>#N/A</v>
      </c>
      <c r="C293" s="28" t="s">
        <v>1433</v>
      </c>
      <c r="D293" s="29"/>
      <c r="E293" s="29"/>
      <c r="F293" s="29"/>
      <c r="G293" s="29"/>
      <c r="H293" s="29"/>
      <c r="I293" s="29"/>
      <c r="J293" s="29"/>
      <c r="K293" s="16"/>
      <c r="L293" s="11" t="s">
        <v>398</v>
      </c>
      <c r="M293" s="16"/>
      <c r="N293" s="16"/>
      <c r="O293" s="11"/>
      <c r="P293" s="11"/>
      <c r="Q293" s="22" t="s">
        <v>25</v>
      </c>
      <c r="R293" s="15">
        <v>2.0</v>
      </c>
    </row>
    <row r="294" ht="14.25" customHeight="1">
      <c r="A294" s="28" t="s">
        <v>1434</v>
      </c>
      <c r="B294" s="29"/>
      <c r="C294" s="28" t="s">
        <v>1435</v>
      </c>
      <c r="D294" s="29"/>
      <c r="E294" s="29"/>
      <c r="F294" s="29"/>
      <c r="G294" s="29"/>
      <c r="H294" s="29"/>
      <c r="I294" s="29"/>
      <c r="J294" s="29"/>
      <c r="K294" s="11" t="s">
        <v>24</v>
      </c>
      <c r="L294" s="16"/>
      <c r="M294" s="16"/>
      <c r="N294" s="16"/>
      <c r="O294" s="11"/>
      <c r="P294" s="11"/>
      <c r="Q294" s="22" t="s">
        <v>45</v>
      </c>
      <c r="R294" s="15">
        <v>2.0</v>
      </c>
    </row>
    <row r="295" ht="14.25" customHeight="1">
      <c r="A295" s="28" t="s">
        <v>1436</v>
      </c>
      <c r="B295" s="29"/>
      <c r="C295" s="28" t="s">
        <v>1437</v>
      </c>
      <c r="D295" s="29"/>
      <c r="E295" s="29"/>
      <c r="F295" s="29"/>
      <c r="G295" s="29"/>
      <c r="H295" s="29"/>
      <c r="I295" s="29"/>
      <c r="J295" s="29"/>
      <c r="K295" s="11" t="s">
        <v>93</v>
      </c>
      <c r="L295" s="11" t="s">
        <v>1438</v>
      </c>
      <c r="M295" s="16"/>
      <c r="N295" s="16"/>
      <c r="O295" s="11"/>
      <c r="P295" s="11"/>
      <c r="Q295" s="22" t="s">
        <v>45</v>
      </c>
      <c r="R295" s="15">
        <v>2.0</v>
      </c>
    </row>
    <row r="296" ht="14.25" customHeight="1">
      <c r="A296" s="28" t="s">
        <v>1439</v>
      </c>
      <c r="B296" s="29"/>
      <c r="C296" s="28" t="s">
        <v>1440</v>
      </c>
      <c r="D296" s="29"/>
      <c r="E296" s="29"/>
      <c r="F296" s="29"/>
      <c r="G296" s="29"/>
      <c r="H296" s="29"/>
      <c r="I296" s="29"/>
      <c r="J296" s="29"/>
      <c r="K296" s="11" t="s">
        <v>93</v>
      </c>
      <c r="L296" s="16"/>
      <c r="M296" s="16"/>
      <c r="N296" s="16"/>
      <c r="O296" s="11"/>
      <c r="P296" s="11"/>
      <c r="Q296" s="22" t="s">
        <v>25</v>
      </c>
      <c r="R296" s="15">
        <v>2.0</v>
      </c>
    </row>
    <row r="297" ht="14.25" customHeight="1">
      <c r="A297" s="27" t="s">
        <v>1441</v>
      </c>
      <c r="C297" s="27" t="s">
        <v>1442</v>
      </c>
      <c r="K297" s="11" t="s">
        <v>93</v>
      </c>
      <c r="L297" s="11" t="s">
        <v>1443</v>
      </c>
      <c r="M297" s="16"/>
      <c r="N297" s="16"/>
      <c r="O297" s="11"/>
      <c r="P297" s="11"/>
      <c r="Q297" s="22" t="s">
        <v>25</v>
      </c>
      <c r="R297" s="15">
        <v>2.0</v>
      </c>
    </row>
    <row r="298" ht="14.25" customHeight="1">
      <c r="A298" s="27" t="s">
        <v>1444</v>
      </c>
      <c r="C298" s="27" t="s">
        <v>1445</v>
      </c>
      <c r="K298" s="38" t="s">
        <v>187</v>
      </c>
      <c r="L298" s="38" t="s">
        <v>123</v>
      </c>
      <c r="M298" s="39"/>
      <c r="N298" s="39"/>
      <c r="O298" s="38"/>
      <c r="P298" s="38"/>
      <c r="Q298" s="40" t="s">
        <v>25</v>
      </c>
      <c r="R298" s="15">
        <v>2.0</v>
      </c>
    </row>
    <row r="299" ht="14.25" customHeight="1">
      <c r="A299" s="27" t="s">
        <v>1446</v>
      </c>
      <c r="C299" s="27" t="s">
        <v>1447</v>
      </c>
      <c r="K299" s="39"/>
      <c r="L299" s="38" t="s">
        <v>1071</v>
      </c>
      <c r="M299" s="39"/>
      <c r="N299" s="39"/>
      <c r="O299" s="38"/>
      <c r="P299" s="38"/>
      <c r="Q299" s="40" t="s">
        <v>25</v>
      </c>
      <c r="R299" s="15">
        <v>2.0</v>
      </c>
    </row>
    <row r="300" ht="14.25" customHeight="1">
      <c r="K300" s="39"/>
      <c r="L300" s="39"/>
      <c r="M300" s="39"/>
      <c r="N300" s="39"/>
      <c r="O300" s="39"/>
      <c r="P300" s="39"/>
      <c r="Q300" s="41"/>
      <c r="R300" s="18"/>
    </row>
    <row r="301" ht="14.25" customHeight="1">
      <c r="K301" s="39"/>
      <c r="L301" s="39"/>
      <c r="M301" s="39"/>
      <c r="N301" s="39"/>
      <c r="O301" s="39"/>
      <c r="P301" s="39"/>
      <c r="Q301" s="41"/>
      <c r="R301" s="18"/>
    </row>
    <row r="302" ht="14.25" customHeight="1">
      <c r="K302" s="39"/>
      <c r="L302" s="39"/>
      <c r="M302" s="39"/>
      <c r="N302" s="39"/>
      <c r="O302" s="39"/>
      <c r="P302" s="39"/>
      <c r="Q302" s="41"/>
      <c r="R302" s="18">
        <f>sum(R2:R300)</f>
        <v>292</v>
      </c>
    </row>
    <row r="303" ht="14.25" customHeight="1">
      <c r="K303" s="39"/>
      <c r="L303" s="39"/>
      <c r="M303" s="39"/>
      <c r="N303" s="39"/>
      <c r="O303" s="39"/>
      <c r="P303" s="39"/>
      <c r="Q303" s="41"/>
      <c r="R303" s="18"/>
    </row>
    <row r="304" ht="14.25" customHeight="1">
      <c r="K304" s="39"/>
      <c r="L304" s="39"/>
      <c r="M304" s="39"/>
      <c r="N304" s="39"/>
      <c r="O304" s="39"/>
      <c r="P304" s="39"/>
      <c r="Q304" s="41"/>
      <c r="R304" s="18"/>
    </row>
    <row r="305" ht="14.25" customHeight="1">
      <c r="K305" s="39"/>
      <c r="L305" s="39"/>
      <c r="M305" s="39"/>
      <c r="N305" s="39"/>
      <c r="O305" s="39"/>
      <c r="P305" s="39"/>
      <c r="Q305" s="41"/>
      <c r="R305" s="18"/>
    </row>
    <row r="306" ht="14.25" customHeight="1">
      <c r="K306" s="39"/>
      <c r="L306" s="39"/>
      <c r="M306" s="39"/>
      <c r="N306" s="39"/>
      <c r="O306" s="39"/>
      <c r="P306" s="39"/>
      <c r="Q306" s="41"/>
      <c r="R306" s="18"/>
    </row>
    <row r="307" ht="14.25" customHeight="1">
      <c r="K307" s="39"/>
      <c r="L307" s="39"/>
      <c r="M307" s="39"/>
      <c r="N307" s="39"/>
      <c r="O307" s="39"/>
      <c r="P307" s="39"/>
      <c r="Q307" s="41"/>
      <c r="R307" s="18"/>
    </row>
    <row r="308" ht="14.25" customHeight="1">
      <c r="K308" s="39"/>
      <c r="L308" s="39"/>
      <c r="M308" s="39"/>
      <c r="N308" s="39"/>
      <c r="O308" s="39"/>
      <c r="P308" s="39"/>
      <c r="Q308" s="41"/>
      <c r="R308" s="18"/>
    </row>
    <row r="309" ht="14.25" customHeight="1">
      <c r="K309" s="39"/>
      <c r="L309" s="39"/>
      <c r="M309" s="39"/>
      <c r="N309" s="39"/>
      <c r="O309" s="39"/>
      <c r="P309" s="39"/>
      <c r="Q309" s="41"/>
      <c r="R309" s="18"/>
    </row>
    <row r="310" ht="14.25" customHeight="1">
      <c r="K310" s="39"/>
      <c r="L310" s="39"/>
      <c r="M310" s="39"/>
      <c r="N310" s="39"/>
      <c r="O310" s="39"/>
      <c r="P310" s="39"/>
      <c r="Q310" s="41"/>
      <c r="R310" s="18"/>
    </row>
    <row r="311" ht="14.25" customHeight="1">
      <c r="K311" s="39"/>
      <c r="L311" s="39"/>
      <c r="M311" s="39"/>
      <c r="N311" s="39"/>
      <c r="O311" s="39"/>
      <c r="P311" s="39"/>
      <c r="Q311" s="41"/>
      <c r="R311" s="18"/>
    </row>
    <row r="312" ht="14.25" customHeight="1">
      <c r="K312" s="39"/>
      <c r="L312" s="39"/>
      <c r="M312" s="39"/>
      <c r="N312" s="39"/>
      <c r="O312" s="39"/>
      <c r="P312" s="39"/>
      <c r="Q312" s="41"/>
      <c r="R312" s="18"/>
    </row>
    <row r="313" ht="14.25" customHeight="1">
      <c r="K313" s="39"/>
      <c r="L313" s="39"/>
      <c r="M313" s="39"/>
      <c r="N313" s="39"/>
      <c r="O313" s="39"/>
      <c r="P313" s="39"/>
      <c r="Q313" s="41"/>
      <c r="R313" s="18"/>
    </row>
    <row r="314" ht="14.25" customHeight="1">
      <c r="K314" s="39"/>
      <c r="L314" s="39"/>
      <c r="M314" s="39"/>
      <c r="N314" s="39"/>
      <c r="O314" s="39"/>
      <c r="P314" s="39"/>
      <c r="Q314" s="41"/>
      <c r="R314" s="18"/>
    </row>
    <row r="315" ht="14.25" customHeight="1">
      <c r="K315" s="39"/>
      <c r="L315" s="39"/>
      <c r="M315" s="39"/>
      <c r="N315" s="39"/>
      <c r="O315" s="39"/>
      <c r="P315" s="39"/>
      <c r="Q315" s="41"/>
      <c r="R315" s="18"/>
    </row>
    <row r="316" ht="14.25" customHeight="1">
      <c r="K316" s="39"/>
      <c r="L316" s="39"/>
      <c r="M316" s="39"/>
      <c r="N316" s="39"/>
      <c r="O316" s="39"/>
      <c r="P316" s="39"/>
      <c r="Q316" s="41"/>
      <c r="R316" s="18"/>
    </row>
    <row r="317" ht="14.25" customHeight="1">
      <c r="K317" s="39"/>
      <c r="L317" s="39"/>
      <c r="M317" s="39"/>
      <c r="N317" s="39"/>
      <c r="O317" s="39"/>
      <c r="P317" s="39"/>
      <c r="Q317" s="41"/>
      <c r="R317" s="18"/>
    </row>
    <row r="318" ht="14.25" customHeight="1">
      <c r="K318" s="39"/>
      <c r="L318" s="39"/>
      <c r="M318" s="39"/>
      <c r="N318" s="39"/>
      <c r="O318" s="39"/>
      <c r="P318" s="39"/>
      <c r="Q318" s="41"/>
      <c r="R318" s="18"/>
    </row>
    <row r="319" ht="14.25" customHeight="1">
      <c r="K319" s="39"/>
      <c r="L319" s="39"/>
      <c r="M319" s="39"/>
      <c r="N319" s="39"/>
      <c r="O319" s="39"/>
      <c r="P319" s="39"/>
      <c r="Q319" s="41"/>
      <c r="R319" s="18"/>
    </row>
    <row r="320" ht="14.25" customHeight="1">
      <c r="K320" s="39"/>
      <c r="L320" s="39"/>
      <c r="M320" s="39"/>
      <c r="N320" s="39"/>
      <c r="O320" s="39"/>
      <c r="P320" s="39"/>
      <c r="Q320" s="41"/>
      <c r="R320" s="18"/>
    </row>
    <row r="321" ht="14.25" customHeight="1">
      <c r="K321" s="39"/>
      <c r="L321" s="39"/>
      <c r="M321" s="39"/>
      <c r="N321" s="39"/>
      <c r="O321" s="39"/>
      <c r="P321" s="39"/>
      <c r="Q321" s="41"/>
      <c r="R321" s="18"/>
    </row>
    <row r="322" ht="14.25" customHeight="1">
      <c r="K322" s="39"/>
      <c r="L322" s="39"/>
      <c r="M322" s="39"/>
      <c r="N322" s="39"/>
      <c r="O322" s="39"/>
      <c r="P322" s="39"/>
      <c r="Q322" s="41"/>
      <c r="R322" s="18"/>
    </row>
    <row r="323" ht="14.25" customHeight="1">
      <c r="K323" s="39"/>
      <c r="L323" s="39"/>
      <c r="M323" s="39"/>
      <c r="N323" s="39"/>
      <c r="O323" s="39"/>
      <c r="P323" s="39"/>
      <c r="Q323" s="41"/>
      <c r="R323" s="18"/>
    </row>
    <row r="324" ht="14.25" customHeight="1">
      <c r="K324" s="39"/>
      <c r="L324" s="39"/>
      <c r="M324" s="39"/>
      <c r="N324" s="39"/>
      <c r="O324" s="39"/>
      <c r="P324" s="39"/>
      <c r="Q324" s="41"/>
      <c r="R324" s="18"/>
    </row>
    <row r="325" ht="14.25" customHeight="1">
      <c r="K325" s="39"/>
      <c r="L325" s="39"/>
      <c r="M325" s="39"/>
      <c r="N325" s="39"/>
      <c r="O325" s="39"/>
      <c r="P325" s="39"/>
      <c r="Q325" s="41"/>
      <c r="R325" s="18"/>
    </row>
    <row r="326" ht="14.25" customHeight="1">
      <c r="K326" s="39"/>
      <c r="L326" s="39"/>
      <c r="M326" s="39"/>
      <c r="N326" s="39"/>
      <c r="O326" s="39"/>
      <c r="P326" s="39"/>
      <c r="Q326" s="41"/>
      <c r="R326" s="18"/>
    </row>
    <row r="327" ht="14.25" customHeight="1">
      <c r="K327" s="39"/>
      <c r="L327" s="39"/>
      <c r="M327" s="39"/>
      <c r="N327" s="39"/>
      <c r="O327" s="39"/>
      <c r="P327" s="39"/>
      <c r="Q327" s="41"/>
      <c r="R327" s="18"/>
    </row>
    <row r="328" ht="14.25" customHeight="1">
      <c r="K328" s="39"/>
      <c r="L328" s="39"/>
      <c r="M328" s="39"/>
      <c r="N328" s="39"/>
      <c r="O328" s="39"/>
      <c r="P328" s="39"/>
      <c r="Q328" s="41"/>
      <c r="R328" s="18"/>
    </row>
    <row r="329" ht="14.25" customHeight="1">
      <c r="K329" s="39"/>
      <c r="L329" s="39"/>
      <c r="M329" s="39"/>
      <c r="N329" s="39"/>
      <c r="O329" s="39"/>
      <c r="P329" s="39"/>
      <c r="Q329" s="41"/>
      <c r="R329" s="18"/>
    </row>
    <row r="330" ht="14.25" customHeight="1">
      <c r="K330" s="39"/>
      <c r="L330" s="39"/>
      <c r="M330" s="39"/>
      <c r="N330" s="39"/>
      <c r="O330" s="39"/>
      <c r="P330" s="39"/>
      <c r="Q330" s="41"/>
      <c r="R330" s="18"/>
    </row>
    <row r="331" ht="14.25" customHeight="1">
      <c r="K331" s="39"/>
      <c r="L331" s="39"/>
      <c r="M331" s="39"/>
      <c r="N331" s="39"/>
      <c r="O331" s="39"/>
      <c r="P331" s="39"/>
      <c r="Q331" s="41"/>
      <c r="R331" s="18"/>
    </row>
    <row r="332" ht="14.25" customHeight="1">
      <c r="K332" s="39"/>
      <c r="L332" s="39"/>
      <c r="M332" s="39"/>
      <c r="N332" s="39"/>
      <c r="O332" s="39"/>
      <c r="P332" s="39"/>
      <c r="Q332" s="41"/>
      <c r="R332" s="18"/>
    </row>
    <row r="333" ht="14.25" customHeight="1">
      <c r="K333" s="39"/>
      <c r="L333" s="39"/>
      <c r="M333" s="39"/>
      <c r="N333" s="39"/>
      <c r="O333" s="39"/>
      <c r="P333" s="39"/>
      <c r="Q333" s="41"/>
      <c r="R333" s="18"/>
    </row>
    <row r="334" ht="14.25" customHeight="1">
      <c r="K334" s="39"/>
      <c r="L334" s="39"/>
      <c r="M334" s="39"/>
      <c r="N334" s="39"/>
      <c r="O334" s="39"/>
      <c r="P334" s="39"/>
      <c r="Q334" s="41"/>
      <c r="R334" s="18"/>
    </row>
    <row r="335" ht="14.25" customHeight="1">
      <c r="K335" s="39"/>
      <c r="L335" s="39"/>
      <c r="M335" s="39"/>
      <c r="N335" s="39"/>
      <c r="O335" s="39"/>
      <c r="P335" s="39"/>
      <c r="Q335" s="41"/>
      <c r="R335" s="18"/>
    </row>
    <row r="336" ht="14.25" customHeight="1">
      <c r="K336" s="39"/>
      <c r="L336" s="39"/>
      <c r="M336" s="39"/>
      <c r="N336" s="39"/>
      <c r="O336" s="39"/>
      <c r="P336" s="39"/>
      <c r="Q336" s="41"/>
      <c r="R336" s="18"/>
    </row>
    <row r="337" ht="14.25" customHeight="1">
      <c r="K337" s="39"/>
      <c r="L337" s="39"/>
      <c r="M337" s="39"/>
      <c r="N337" s="39"/>
      <c r="O337" s="39"/>
      <c r="P337" s="39"/>
      <c r="Q337" s="41"/>
      <c r="R337" s="18"/>
    </row>
    <row r="338" ht="14.25" customHeight="1">
      <c r="K338" s="39"/>
      <c r="L338" s="39"/>
      <c r="M338" s="39"/>
      <c r="N338" s="39"/>
      <c r="O338" s="39"/>
      <c r="P338" s="39"/>
      <c r="Q338" s="41"/>
      <c r="R338" s="18"/>
    </row>
    <row r="339" ht="14.25" customHeight="1">
      <c r="K339" s="39"/>
      <c r="L339" s="39"/>
      <c r="M339" s="39"/>
      <c r="N339" s="39"/>
      <c r="O339" s="39"/>
      <c r="P339" s="39"/>
      <c r="Q339" s="41"/>
      <c r="R339" s="18"/>
    </row>
    <row r="340" ht="14.25" customHeight="1">
      <c r="K340" s="39"/>
      <c r="L340" s="39"/>
      <c r="M340" s="39"/>
      <c r="N340" s="39"/>
      <c r="O340" s="39"/>
      <c r="P340" s="39"/>
      <c r="Q340" s="41"/>
      <c r="R340" s="18"/>
    </row>
    <row r="341" ht="14.25" customHeight="1">
      <c r="K341" s="39"/>
      <c r="L341" s="39"/>
      <c r="M341" s="39"/>
      <c r="N341" s="39"/>
      <c r="O341" s="39"/>
      <c r="P341" s="39"/>
      <c r="Q341" s="41"/>
      <c r="R341" s="18"/>
    </row>
    <row r="342" ht="14.25" customHeight="1">
      <c r="K342" s="39"/>
      <c r="L342" s="39"/>
      <c r="M342" s="39"/>
      <c r="N342" s="39"/>
      <c r="O342" s="39"/>
      <c r="P342" s="39"/>
      <c r="Q342" s="41"/>
      <c r="R342" s="18"/>
    </row>
    <row r="343" ht="14.25" customHeight="1">
      <c r="K343" s="39"/>
      <c r="L343" s="39"/>
      <c r="M343" s="39"/>
      <c r="N343" s="39"/>
      <c r="O343" s="39"/>
      <c r="P343" s="39"/>
      <c r="Q343" s="41"/>
      <c r="R343" s="18"/>
    </row>
    <row r="344" ht="14.25" customHeight="1">
      <c r="K344" s="39"/>
      <c r="L344" s="39"/>
      <c r="M344" s="39"/>
      <c r="N344" s="39"/>
      <c r="O344" s="39"/>
      <c r="P344" s="39"/>
      <c r="Q344" s="41"/>
      <c r="R344" s="18"/>
    </row>
    <row r="345" ht="14.25" customHeight="1">
      <c r="K345" s="39"/>
      <c r="L345" s="39"/>
      <c r="M345" s="39"/>
      <c r="N345" s="39"/>
      <c r="O345" s="39"/>
      <c r="P345" s="39"/>
      <c r="Q345" s="41"/>
      <c r="R345" s="18"/>
    </row>
    <row r="346" ht="14.25" customHeight="1">
      <c r="K346" s="39"/>
      <c r="L346" s="39"/>
      <c r="M346" s="39"/>
      <c r="N346" s="39"/>
      <c r="O346" s="39"/>
      <c r="P346" s="39"/>
      <c r="Q346" s="41"/>
      <c r="R346" s="18"/>
    </row>
    <row r="347" ht="14.25" customHeight="1">
      <c r="K347" s="39"/>
      <c r="L347" s="39"/>
      <c r="M347" s="39"/>
      <c r="N347" s="39"/>
      <c r="O347" s="39"/>
      <c r="P347" s="39"/>
      <c r="Q347" s="41"/>
      <c r="R347" s="18"/>
    </row>
    <row r="348" ht="14.25" customHeight="1">
      <c r="K348" s="39"/>
      <c r="L348" s="39"/>
      <c r="M348" s="39"/>
      <c r="N348" s="39"/>
      <c r="O348" s="39"/>
      <c r="P348" s="39"/>
      <c r="Q348" s="41"/>
      <c r="R348" s="18"/>
    </row>
    <row r="349" ht="14.25" customHeight="1">
      <c r="K349" s="39"/>
      <c r="L349" s="39"/>
      <c r="M349" s="39"/>
      <c r="N349" s="39"/>
      <c r="O349" s="39"/>
      <c r="P349" s="39"/>
      <c r="Q349" s="41"/>
      <c r="R349" s="18"/>
    </row>
    <row r="350" ht="14.25" customHeight="1">
      <c r="K350" s="39"/>
      <c r="L350" s="39"/>
      <c r="M350" s="39"/>
      <c r="N350" s="39"/>
      <c r="O350" s="39"/>
      <c r="P350" s="39"/>
      <c r="Q350" s="41"/>
      <c r="R350" s="18"/>
    </row>
    <row r="351" ht="14.25" customHeight="1">
      <c r="K351" s="39"/>
      <c r="L351" s="39"/>
      <c r="M351" s="39"/>
      <c r="N351" s="39"/>
      <c r="O351" s="39"/>
      <c r="P351" s="39"/>
      <c r="Q351" s="41"/>
      <c r="R351" s="18"/>
    </row>
    <row r="352" ht="14.25" customHeight="1">
      <c r="K352" s="39"/>
      <c r="L352" s="39"/>
      <c r="M352" s="39"/>
      <c r="N352" s="39"/>
      <c r="O352" s="39"/>
      <c r="P352" s="39"/>
      <c r="Q352" s="41"/>
      <c r="R352" s="18"/>
    </row>
    <row r="353" ht="14.25" customHeight="1">
      <c r="K353" s="39"/>
      <c r="L353" s="39"/>
      <c r="M353" s="39"/>
      <c r="N353" s="39"/>
      <c r="O353" s="39"/>
      <c r="P353" s="39"/>
      <c r="Q353" s="41"/>
      <c r="R353" s="18"/>
    </row>
    <row r="354" ht="14.25" customHeight="1">
      <c r="K354" s="39"/>
      <c r="L354" s="39"/>
      <c r="M354" s="39"/>
      <c r="N354" s="39"/>
      <c r="O354" s="39"/>
      <c r="P354" s="39"/>
      <c r="Q354" s="41"/>
      <c r="R354" s="18"/>
    </row>
    <row r="355" ht="14.25" customHeight="1">
      <c r="K355" s="39"/>
      <c r="L355" s="39"/>
      <c r="M355" s="39"/>
      <c r="N355" s="39"/>
      <c r="O355" s="39"/>
      <c r="P355" s="39"/>
      <c r="Q355" s="41"/>
      <c r="R355" s="18"/>
    </row>
    <row r="356" ht="14.25" customHeight="1">
      <c r="K356" s="39"/>
      <c r="L356" s="39"/>
      <c r="M356" s="39"/>
      <c r="N356" s="39"/>
      <c r="O356" s="39"/>
      <c r="P356" s="39"/>
      <c r="Q356" s="41"/>
      <c r="R356" s="18"/>
    </row>
    <row r="357" ht="14.25" customHeight="1">
      <c r="K357" s="39"/>
      <c r="L357" s="39"/>
      <c r="M357" s="39"/>
      <c r="N357" s="39"/>
      <c r="O357" s="39"/>
      <c r="P357" s="39"/>
      <c r="Q357" s="41"/>
      <c r="R357" s="18"/>
    </row>
    <row r="358" ht="14.25" customHeight="1">
      <c r="K358" s="39"/>
      <c r="L358" s="39"/>
      <c r="M358" s="39"/>
      <c r="N358" s="39"/>
      <c r="O358" s="39"/>
      <c r="P358" s="39"/>
      <c r="Q358" s="41"/>
      <c r="R358" s="18"/>
    </row>
    <row r="359" ht="14.25" customHeight="1">
      <c r="K359" s="39"/>
      <c r="L359" s="39"/>
      <c r="M359" s="39"/>
      <c r="N359" s="39"/>
      <c r="O359" s="39"/>
      <c r="P359" s="39"/>
      <c r="Q359" s="41"/>
      <c r="R359" s="18"/>
    </row>
    <row r="360" ht="14.25" customHeight="1">
      <c r="K360" s="39"/>
      <c r="L360" s="39"/>
      <c r="M360" s="39"/>
      <c r="N360" s="39"/>
      <c r="O360" s="39"/>
      <c r="P360" s="39"/>
      <c r="Q360" s="41"/>
      <c r="R360" s="18"/>
    </row>
    <row r="361" ht="14.25" customHeight="1">
      <c r="K361" s="39"/>
      <c r="L361" s="39"/>
      <c r="M361" s="39"/>
      <c r="N361" s="39"/>
      <c r="O361" s="39"/>
      <c r="P361" s="39"/>
      <c r="Q361" s="41"/>
      <c r="R361" s="18"/>
    </row>
    <row r="362" ht="14.25" customHeight="1">
      <c r="K362" s="39"/>
      <c r="L362" s="39"/>
      <c r="M362" s="39"/>
      <c r="N362" s="39"/>
      <c r="O362" s="39"/>
      <c r="P362" s="39"/>
      <c r="Q362" s="41"/>
      <c r="R362" s="18"/>
    </row>
    <row r="363" ht="14.25" customHeight="1">
      <c r="K363" s="39"/>
      <c r="L363" s="39"/>
      <c r="M363" s="39"/>
      <c r="N363" s="39"/>
      <c r="O363" s="39"/>
      <c r="P363" s="39"/>
      <c r="Q363" s="41"/>
      <c r="R363" s="18"/>
    </row>
    <row r="364" ht="14.25" customHeight="1">
      <c r="K364" s="39"/>
      <c r="L364" s="39"/>
      <c r="M364" s="39"/>
      <c r="N364" s="39"/>
      <c r="O364" s="39"/>
      <c r="P364" s="39"/>
      <c r="Q364" s="41"/>
      <c r="R364" s="18"/>
    </row>
    <row r="365" ht="14.25" customHeight="1">
      <c r="K365" s="39"/>
      <c r="L365" s="39"/>
      <c r="M365" s="39"/>
      <c r="N365" s="39"/>
      <c r="O365" s="39"/>
      <c r="P365" s="39"/>
      <c r="Q365" s="41"/>
      <c r="R365" s="18"/>
    </row>
    <row r="366" ht="14.25" customHeight="1">
      <c r="K366" s="39"/>
      <c r="L366" s="39"/>
      <c r="M366" s="39"/>
      <c r="N366" s="39"/>
      <c r="O366" s="39"/>
      <c r="P366" s="39"/>
      <c r="Q366" s="41"/>
      <c r="R366" s="18"/>
    </row>
    <row r="367" ht="14.25" customHeight="1">
      <c r="K367" s="39"/>
      <c r="L367" s="39"/>
      <c r="M367" s="39"/>
      <c r="N367" s="39"/>
      <c r="O367" s="39"/>
      <c r="P367" s="39"/>
      <c r="Q367" s="41"/>
      <c r="R367" s="18"/>
    </row>
    <row r="368" ht="14.25" customHeight="1">
      <c r="K368" s="39"/>
      <c r="L368" s="39"/>
      <c r="M368" s="39"/>
      <c r="N368" s="39"/>
      <c r="O368" s="39"/>
      <c r="P368" s="39"/>
      <c r="Q368" s="41"/>
      <c r="R368" s="18"/>
    </row>
    <row r="369" ht="14.25" customHeight="1">
      <c r="K369" s="39"/>
      <c r="L369" s="39"/>
      <c r="M369" s="39"/>
      <c r="N369" s="39"/>
      <c r="O369" s="39"/>
      <c r="P369" s="39"/>
      <c r="Q369" s="41"/>
      <c r="R369" s="18"/>
    </row>
    <row r="370" ht="14.25" customHeight="1">
      <c r="K370" s="39"/>
      <c r="L370" s="39"/>
      <c r="M370" s="39"/>
      <c r="N370" s="39"/>
      <c r="O370" s="39"/>
      <c r="P370" s="39"/>
      <c r="Q370" s="41"/>
      <c r="R370" s="18"/>
    </row>
    <row r="371" ht="14.25" customHeight="1">
      <c r="K371" s="39"/>
      <c r="L371" s="39"/>
      <c r="M371" s="39"/>
      <c r="N371" s="39"/>
      <c r="O371" s="39"/>
      <c r="P371" s="39"/>
      <c r="Q371" s="41"/>
      <c r="R371" s="18"/>
    </row>
    <row r="372" ht="14.25" customHeight="1">
      <c r="K372" s="39"/>
      <c r="L372" s="39"/>
      <c r="M372" s="39"/>
      <c r="N372" s="39"/>
      <c r="O372" s="39"/>
      <c r="P372" s="39"/>
      <c r="Q372" s="41"/>
      <c r="R372" s="18"/>
    </row>
    <row r="373" ht="14.25" customHeight="1">
      <c r="K373" s="39"/>
      <c r="L373" s="39"/>
      <c r="M373" s="39"/>
      <c r="N373" s="39"/>
      <c r="O373" s="39"/>
      <c r="P373" s="39"/>
      <c r="Q373" s="41"/>
      <c r="R373" s="18"/>
    </row>
    <row r="374" ht="14.25" customHeight="1">
      <c r="K374" s="39"/>
      <c r="L374" s="39"/>
      <c r="M374" s="39"/>
      <c r="N374" s="39"/>
      <c r="O374" s="39"/>
      <c r="P374" s="39"/>
      <c r="Q374" s="41"/>
      <c r="R374" s="18"/>
    </row>
    <row r="375" ht="14.25" customHeight="1">
      <c r="K375" s="39"/>
      <c r="L375" s="39"/>
      <c r="M375" s="39"/>
      <c r="N375" s="39"/>
      <c r="O375" s="39"/>
      <c r="P375" s="39"/>
      <c r="Q375" s="41"/>
      <c r="R375" s="18"/>
    </row>
    <row r="376" ht="14.25" customHeight="1">
      <c r="K376" s="39"/>
      <c r="L376" s="39"/>
      <c r="M376" s="39"/>
      <c r="N376" s="39"/>
      <c r="O376" s="39"/>
      <c r="P376" s="39"/>
      <c r="Q376" s="41"/>
      <c r="R376" s="18"/>
    </row>
    <row r="377" ht="14.25" customHeight="1">
      <c r="K377" s="39"/>
      <c r="L377" s="39"/>
      <c r="M377" s="39"/>
      <c r="N377" s="39"/>
      <c r="O377" s="39"/>
      <c r="P377" s="39"/>
      <c r="Q377" s="41"/>
      <c r="R377" s="18"/>
    </row>
    <row r="378" ht="14.25" customHeight="1">
      <c r="K378" s="39"/>
      <c r="L378" s="39"/>
      <c r="M378" s="39"/>
      <c r="N378" s="39"/>
      <c r="O378" s="39"/>
      <c r="P378" s="39"/>
      <c r="Q378" s="41"/>
      <c r="R378" s="18"/>
    </row>
    <row r="379" ht="14.25" customHeight="1">
      <c r="K379" s="39"/>
      <c r="L379" s="39"/>
      <c r="M379" s="39"/>
      <c r="N379" s="39"/>
      <c r="O379" s="39"/>
      <c r="P379" s="39"/>
      <c r="Q379" s="41"/>
      <c r="R379" s="18"/>
    </row>
    <row r="380" ht="14.25" customHeight="1">
      <c r="K380" s="39"/>
      <c r="L380" s="39"/>
      <c r="M380" s="39"/>
      <c r="N380" s="39"/>
      <c r="O380" s="39"/>
      <c r="P380" s="39"/>
      <c r="Q380" s="41"/>
      <c r="R380" s="18"/>
    </row>
    <row r="381" ht="14.25" customHeight="1">
      <c r="K381" s="39"/>
      <c r="L381" s="39"/>
      <c r="M381" s="39"/>
      <c r="N381" s="39"/>
      <c r="O381" s="39"/>
      <c r="P381" s="39"/>
      <c r="Q381" s="41"/>
      <c r="R381" s="18"/>
    </row>
    <row r="382" ht="14.25" customHeight="1">
      <c r="K382" s="39"/>
      <c r="L382" s="39"/>
      <c r="M382" s="39"/>
      <c r="N382" s="39"/>
      <c r="O382" s="39"/>
      <c r="P382" s="39"/>
      <c r="Q382" s="41"/>
      <c r="R382" s="18"/>
    </row>
    <row r="383" ht="14.25" customHeight="1">
      <c r="K383" s="39"/>
      <c r="L383" s="39"/>
      <c r="M383" s="39"/>
      <c r="N383" s="39"/>
      <c r="O383" s="39"/>
      <c r="P383" s="39"/>
      <c r="Q383" s="41"/>
      <c r="R383" s="18"/>
    </row>
    <row r="384" ht="14.25" customHeight="1">
      <c r="K384" s="39"/>
      <c r="L384" s="39"/>
      <c r="M384" s="39"/>
      <c r="N384" s="39"/>
      <c r="O384" s="39"/>
      <c r="P384" s="39"/>
      <c r="Q384" s="41"/>
      <c r="R384" s="18"/>
    </row>
    <row r="385" ht="14.25" customHeight="1">
      <c r="K385" s="39"/>
      <c r="L385" s="39"/>
      <c r="M385" s="39"/>
      <c r="N385" s="39"/>
      <c r="O385" s="39"/>
      <c r="P385" s="39"/>
      <c r="Q385" s="41"/>
      <c r="R385" s="18"/>
    </row>
    <row r="386" ht="14.25" customHeight="1">
      <c r="K386" s="39"/>
      <c r="L386" s="39"/>
      <c r="M386" s="39"/>
      <c r="N386" s="39"/>
      <c r="O386" s="39"/>
      <c r="P386" s="39"/>
      <c r="Q386" s="41"/>
      <c r="R386" s="18"/>
    </row>
    <row r="387" ht="14.25" customHeight="1">
      <c r="K387" s="39"/>
      <c r="L387" s="39"/>
      <c r="M387" s="39"/>
      <c r="N387" s="39"/>
      <c r="O387" s="39"/>
      <c r="P387" s="39"/>
      <c r="Q387" s="41"/>
      <c r="R387" s="18"/>
    </row>
    <row r="388" ht="14.25" customHeight="1">
      <c r="K388" s="39"/>
      <c r="L388" s="39"/>
      <c r="M388" s="39"/>
      <c r="N388" s="39"/>
      <c r="O388" s="39"/>
      <c r="P388" s="39"/>
      <c r="Q388" s="41"/>
      <c r="R388" s="18"/>
    </row>
    <row r="389" ht="14.25" customHeight="1">
      <c r="K389" s="39"/>
      <c r="L389" s="39"/>
      <c r="M389" s="39"/>
      <c r="N389" s="39"/>
      <c r="O389" s="39"/>
      <c r="P389" s="39"/>
      <c r="Q389" s="41"/>
      <c r="R389" s="18"/>
    </row>
    <row r="390" ht="14.25" customHeight="1">
      <c r="K390" s="39"/>
      <c r="L390" s="39"/>
      <c r="M390" s="39"/>
      <c r="N390" s="39"/>
      <c r="O390" s="39"/>
      <c r="P390" s="39"/>
      <c r="Q390" s="41"/>
      <c r="R390" s="18"/>
    </row>
    <row r="391" ht="14.25" customHeight="1">
      <c r="K391" s="39"/>
      <c r="L391" s="39"/>
      <c r="M391" s="39"/>
      <c r="N391" s="39"/>
      <c r="O391" s="39"/>
      <c r="P391" s="39"/>
      <c r="Q391" s="41"/>
      <c r="R391" s="18"/>
    </row>
    <row r="392" ht="14.25" customHeight="1">
      <c r="K392" s="39"/>
      <c r="L392" s="39"/>
      <c r="M392" s="39"/>
      <c r="N392" s="39"/>
      <c r="O392" s="39"/>
      <c r="P392" s="39"/>
      <c r="Q392" s="41"/>
      <c r="R392" s="18"/>
    </row>
    <row r="393" ht="14.25" customHeight="1">
      <c r="K393" s="39"/>
      <c r="L393" s="39"/>
      <c r="M393" s="39"/>
      <c r="N393" s="39"/>
      <c r="O393" s="39"/>
      <c r="P393" s="39"/>
      <c r="Q393" s="41"/>
      <c r="R393" s="18"/>
    </row>
    <row r="394" ht="14.25" customHeight="1">
      <c r="K394" s="39"/>
      <c r="L394" s="39"/>
      <c r="M394" s="39"/>
      <c r="N394" s="39"/>
      <c r="O394" s="39"/>
      <c r="P394" s="39"/>
      <c r="Q394" s="41"/>
      <c r="R394" s="18"/>
    </row>
    <row r="395" ht="14.25" customHeight="1">
      <c r="K395" s="39"/>
      <c r="L395" s="39"/>
      <c r="M395" s="39"/>
      <c r="N395" s="39"/>
      <c r="O395" s="39"/>
      <c r="P395" s="39"/>
      <c r="Q395" s="41"/>
      <c r="R395" s="18"/>
    </row>
    <row r="396" ht="14.25" customHeight="1">
      <c r="K396" s="39"/>
      <c r="L396" s="39"/>
      <c r="M396" s="39"/>
      <c r="N396" s="39"/>
      <c r="O396" s="39"/>
      <c r="P396" s="39"/>
      <c r="Q396" s="41"/>
      <c r="R396" s="18"/>
    </row>
    <row r="397" ht="14.25" customHeight="1">
      <c r="K397" s="39"/>
      <c r="L397" s="39"/>
      <c r="M397" s="39"/>
      <c r="N397" s="39"/>
      <c r="O397" s="39"/>
      <c r="P397" s="39"/>
      <c r="Q397" s="41"/>
      <c r="R397" s="18"/>
    </row>
    <row r="398" ht="14.25" customHeight="1">
      <c r="K398" s="39"/>
      <c r="L398" s="39"/>
      <c r="M398" s="39"/>
      <c r="N398" s="39"/>
      <c r="O398" s="39"/>
      <c r="P398" s="39"/>
      <c r="Q398" s="41"/>
      <c r="R398" s="18"/>
    </row>
    <row r="399" ht="14.25" customHeight="1">
      <c r="K399" s="39"/>
      <c r="L399" s="39"/>
      <c r="M399" s="39"/>
      <c r="N399" s="39"/>
      <c r="O399" s="39"/>
      <c r="P399" s="39"/>
      <c r="Q399" s="41"/>
      <c r="R399" s="18"/>
    </row>
    <row r="400" ht="14.25" customHeight="1">
      <c r="K400" s="39"/>
      <c r="L400" s="39"/>
      <c r="M400" s="39"/>
      <c r="N400" s="39"/>
      <c r="O400" s="39"/>
      <c r="P400" s="39"/>
      <c r="Q400" s="41"/>
      <c r="R400" s="18"/>
    </row>
    <row r="401" ht="14.25" customHeight="1">
      <c r="K401" s="39"/>
      <c r="L401" s="39"/>
      <c r="M401" s="39"/>
      <c r="N401" s="39"/>
      <c r="O401" s="39"/>
      <c r="P401" s="39"/>
      <c r="Q401" s="41"/>
      <c r="R401" s="18"/>
    </row>
    <row r="402" ht="14.25" customHeight="1">
      <c r="K402" s="39"/>
      <c r="L402" s="39"/>
      <c r="M402" s="39"/>
      <c r="N402" s="39"/>
      <c r="O402" s="39"/>
      <c r="P402" s="39"/>
      <c r="Q402" s="41"/>
      <c r="R402" s="18"/>
    </row>
    <row r="403" ht="14.25" customHeight="1">
      <c r="K403" s="39"/>
      <c r="L403" s="39"/>
      <c r="M403" s="39"/>
      <c r="N403" s="39"/>
      <c r="O403" s="39"/>
      <c r="P403" s="39"/>
      <c r="Q403" s="41"/>
      <c r="R403" s="18"/>
    </row>
    <row r="404" ht="14.25" customHeight="1">
      <c r="K404" s="39"/>
      <c r="L404" s="39"/>
      <c r="M404" s="39"/>
      <c r="N404" s="39"/>
      <c r="O404" s="39"/>
      <c r="P404" s="39"/>
      <c r="Q404" s="41"/>
      <c r="R404" s="18"/>
    </row>
    <row r="405" ht="14.25" customHeight="1">
      <c r="K405" s="39"/>
      <c r="L405" s="39"/>
      <c r="M405" s="39"/>
      <c r="N405" s="39"/>
      <c r="O405" s="39"/>
      <c r="P405" s="39"/>
      <c r="Q405" s="41"/>
      <c r="R405" s="18"/>
    </row>
    <row r="406" ht="14.25" customHeight="1">
      <c r="K406" s="39"/>
      <c r="L406" s="39"/>
      <c r="M406" s="39"/>
      <c r="N406" s="39"/>
      <c r="O406" s="39"/>
      <c r="P406" s="39"/>
      <c r="Q406" s="41"/>
      <c r="R406" s="18"/>
    </row>
    <row r="407" ht="14.25" customHeight="1">
      <c r="K407" s="39"/>
      <c r="L407" s="39"/>
      <c r="M407" s="39"/>
      <c r="N407" s="39"/>
      <c r="O407" s="39"/>
      <c r="P407" s="39"/>
      <c r="Q407" s="41"/>
      <c r="R407" s="18"/>
    </row>
    <row r="408" ht="14.25" customHeight="1">
      <c r="K408" s="39"/>
      <c r="L408" s="39"/>
      <c r="M408" s="39"/>
      <c r="N408" s="39"/>
      <c r="O408" s="39"/>
      <c r="P408" s="39"/>
      <c r="Q408" s="41"/>
      <c r="R408" s="18"/>
    </row>
    <row r="409" ht="14.25" customHeight="1">
      <c r="K409" s="39"/>
      <c r="L409" s="39"/>
      <c r="M409" s="39"/>
      <c r="N409" s="39"/>
      <c r="O409" s="39"/>
      <c r="P409" s="39"/>
      <c r="Q409" s="41"/>
      <c r="R409" s="18"/>
    </row>
    <row r="410" ht="14.25" customHeight="1">
      <c r="K410" s="39"/>
      <c r="L410" s="39"/>
      <c r="M410" s="39"/>
      <c r="N410" s="39"/>
      <c r="O410" s="39"/>
      <c r="P410" s="39"/>
      <c r="Q410" s="41"/>
      <c r="R410" s="18"/>
    </row>
    <row r="411" ht="14.25" customHeight="1">
      <c r="K411" s="39"/>
      <c r="L411" s="39"/>
      <c r="M411" s="39"/>
      <c r="N411" s="39"/>
      <c r="O411" s="39"/>
      <c r="P411" s="39"/>
      <c r="Q411" s="41"/>
      <c r="R411" s="18"/>
    </row>
    <row r="412" ht="14.25" customHeight="1">
      <c r="K412" s="39"/>
      <c r="L412" s="39"/>
      <c r="M412" s="39"/>
      <c r="N412" s="39"/>
      <c r="O412" s="39"/>
      <c r="P412" s="39"/>
      <c r="Q412" s="41"/>
      <c r="R412" s="18"/>
    </row>
    <row r="413" ht="14.25" customHeight="1">
      <c r="K413" s="39"/>
      <c r="L413" s="39"/>
      <c r="M413" s="39"/>
      <c r="N413" s="39"/>
      <c r="O413" s="39"/>
      <c r="P413" s="39"/>
      <c r="Q413" s="41"/>
      <c r="R413" s="18"/>
    </row>
    <row r="414" ht="14.25" customHeight="1">
      <c r="K414" s="39"/>
      <c r="L414" s="39"/>
      <c r="M414" s="39"/>
      <c r="N414" s="39"/>
      <c r="O414" s="39"/>
      <c r="P414" s="39"/>
      <c r="Q414" s="41"/>
      <c r="R414" s="18"/>
    </row>
    <row r="415" ht="14.25" customHeight="1">
      <c r="K415" s="39"/>
      <c r="L415" s="39"/>
      <c r="M415" s="39"/>
      <c r="N415" s="39"/>
      <c r="O415" s="39"/>
      <c r="P415" s="39"/>
      <c r="Q415" s="41"/>
      <c r="R415" s="18"/>
    </row>
    <row r="416" ht="14.25" customHeight="1">
      <c r="K416" s="39"/>
      <c r="L416" s="39"/>
      <c r="M416" s="39"/>
      <c r="N416" s="39"/>
      <c r="O416" s="39"/>
      <c r="P416" s="39"/>
      <c r="Q416" s="41"/>
      <c r="R416" s="18"/>
    </row>
    <row r="417" ht="14.25" customHeight="1">
      <c r="K417" s="39"/>
      <c r="L417" s="39"/>
      <c r="M417" s="39"/>
      <c r="N417" s="39"/>
      <c r="O417" s="39"/>
      <c r="P417" s="39"/>
      <c r="Q417" s="41"/>
      <c r="R417" s="18"/>
    </row>
    <row r="418" ht="14.25" customHeight="1">
      <c r="K418" s="39"/>
      <c r="L418" s="39"/>
      <c r="M418" s="39"/>
      <c r="N418" s="39"/>
      <c r="O418" s="39"/>
      <c r="P418" s="39"/>
      <c r="Q418" s="41"/>
      <c r="R418" s="18"/>
    </row>
    <row r="419" ht="14.25" customHeight="1">
      <c r="K419" s="39"/>
      <c r="L419" s="39"/>
      <c r="M419" s="39"/>
      <c r="N419" s="39"/>
      <c r="O419" s="39"/>
      <c r="P419" s="39"/>
      <c r="Q419" s="41"/>
      <c r="R419" s="18"/>
    </row>
    <row r="420" ht="14.25" customHeight="1">
      <c r="K420" s="39"/>
      <c r="L420" s="39"/>
      <c r="M420" s="39"/>
      <c r="N420" s="39"/>
      <c r="O420" s="39"/>
      <c r="P420" s="39"/>
      <c r="Q420" s="41"/>
      <c r="R420" s="18"/>
    </row>
    <row r="421" ht="14.25" customHeight="1">
      <c r="K421" s="39"/>
      <c r="L421" s="39"/>
      <c r="M421" s="39"/>
      <c r="N421" s="39"/>
      <c r="O421" s="39"/>
      <c r="P421" s="39"/>
      <c r="Q421" s="41"/>
      <c r="R421" s="18"/>
    </row>
    <row r="422" ht="14.25" customHeight="1">
      <c r="K422" s="39"/>
      <c r="L422" s="39"/>
      <c r="M422" s="39"/>
      <c r="N422" s="39"/>
      <c r="O422" s="39"/>
      <c r="P422" s="39"/>
      <c r="Q422" s="41"/>
      <c r="R422" s="18"/>
    </row>
    <row r="423" ht="14.25" customHeight="1">
      <c r="K423" s="39"/>
      <c r="L423" s="39"/>
      <c r="M423" s="39"/>
      <c r="N423" s="39"/>
      <c r="O423" s="39"/>
      <c r="P423" s="39"/>
      <c r="Q423" s="41"/>
      <c r="R423" s="18"/>
    </row>
    <row r="424" ht="14.25" customHeight="1">
      <c r="K424" s="39"/>
      <c r="L424" s="39"/>
      <c r="M424" s="39"/>
      <c r="N424" s="39"/>
      <c r="O424" s="39"/>
      <c r="P424" s="39"/>
      <c r="Q424" s="41"/>
      <c r="R424" s="18"/>
    </row>
    <row r="425" ht="14.25" customHeight="1">
      <c r="K425" s="39"/>
      <c r="L425" s="39"/>
      <c r="M425" s="39"/>
      <c r="N425" s="39"/>
      <c r="O425" s="39"/>
      <c r="P425" s="39"/>
      <c r="Q425" s="41"/>
      <c r="R425" s="18"/>
    </row>
    <row r="426" ht="14.25" customHeight="1">
      <c r="K426" s="39"/>
      <c r="L426" s="39"/>
      <c r="M426" s="39"/>
      <c r="N426" s="39"/>
      <c r="O426" s="39"/>
      <c r="P426" s="39"/>
      <c r="Q426" s="41"/>
      <c r="R426" s="18"/>
    </row>
    <row r="427" ht="14.25" customHeight="1">
      <c r="K427" s="39"/>
      <c r="L427" s="39"/>
      <c r="M427" s="39"/>
      <c r="N427" s="39"/>
      <c r="O427" s="39"/>
      <c r="P427" s="39"/>
      <c r="Q427" s="41"/>
      <c r="R427" s="18"/>
    </row>
    <row r="428" ht="14.25" customHeight="1">
      <c r="K428" s="39"/>
      <c r="L428" s="39"/>
      <c r="M428" s="39"/>
      <c r="N428" s="39"/>
      <c r="O428" s="39"/>
      <c r="P428" s="39"/>
      <c r="Q428" s="41"/>
      <c r="R428" s="18"/>
    </row>
    <row r="429" ht="14.25" customHeight="1">
      <c r="K429" s="39"/>
      <c r="L429" s="39"/>
      <c r="M429" s="39"/>
      <c r="N429" s="39"/>
      <c r="O429" s="39"/>
      <c r="P429" s="39"/>
      <c r="Q429" s="41"/>
      <c r="R429" s="18"/>
    </row>
    <row r="430" ht="14.25" customHeight="1">
      <c r="K430" s="39"/>
      <c r="L430" s="39"/>
      <c r="M430" s="39"/>
      <c r="N430" s="39"/>
      <c r="O430" s="39"/>
      <c r="P430" s="39"/>
      <c r="Q430" s="41"/>
      <c r="R430" s="18"/>
    </row>
    <row r="431" ht="14.25" customHeight="1">
      <c r="K431" s="39"/>
      <c r="L431" s="39"/>
      <c r="M431" s="39"/>
      <c r="N431" s="39"/>
      <c r="O431" s="39"/>
      <c r="P431" s="39"/>
      <c r="Q431" s="41"/>
      <c r="R431" s="18"/>
    </row>
    <row r="432" ht="14.25" customHeight="1">
      <c r="K432" s="39"/>
      <c r="L432" s="39"/>
      <c r="M432" s="39"/>
      <c r="N432" s="39"/>
      <c r="O432" s="39"/>
      <c r="P432" s="39"/>
      <c r="Q432" s="41"/>
      <c r="R432" s="18"/>
    </row>
    <row r="433" ht="14.25" customHeight="1">
      <c r="K433" s="39"/>
      <c r="L433" s="39"/>
      <c r="M433" s="39"/>
      <c r="N433" s="39"/>
      <c r="O433" s="39"/>
      <c r="P433" s="39"/>
      <c r="Q433" s="41"/>
      <c r="R433" s="18"/>
    </row>
    <row r="434" ht="14.25" customHeight="1">
      <c r="K434" s="39"/>
      <c r="L434" s="39"/>
      <c r="M434" s="39"/>
      <c r="N434" s="39"/>
      <c r="O434" s="39"/>
      <c r="P434" s="39"/>
      <c r="Q434" s="41"/>
      <c r="R434" s="18"/>
    </row>
    <row r="435" ht="14.25" customHeight="1">
      <c r="K435" s="39"/>
      <c r="L435" s="39"/>
      <c r="M435" s="39"/>
      <c r="N435" s="39"/>
      <c r="O435" s="39"/>
      <c r="P435" s="39"/>
      <c r="Q435" s="41"/>
      <c r="R435" s="18"/>
    </row>
    <row r="436" ht="14.25" customHeight="1">
      <c r="K436" s="39"/>
      <c r="L436" s="39"/>
      <c r="M436" s="39"/>
      <c r="N436" s="39"/>
      <c r="O436" s="39"/>
      <c r="P436" s="39"/>
      <c r="Q436" s="41"/>
      <c r="R436" s="18"/>
    </row>
    <row r="437" ht="14.25" customHeight="1">
      <c r="K437" s="39"/>
      <c r="L437" s="39"/>
      <c r="M437" s="39"/>
      <c r="N437" s="39"/>
      <c r="O437" s="39"/>
      <c r="P437" s="39"/>
      <c r="Q437" s="41"/>
      <c r="R437" s="18"/>
    </row>
    <row r="438" ht="14.25" customHeight="1">
      <c r="K438" s="39"/>
      <c r="L438" s="39"/>
      <c r="M438" s="39"/>
      <c r="N438" s="39"/>
      <c r="O438" s="39"/>
      <c r="P438" s="39"/>
      <c r="Q438" s="41"/>
      <c r="R438" s="18"/>
    </row>
    <row r="439" ht="14.25" customHeight="1">
      <c r="K439" s="39"/>
      <c r="L439" s="39"/>
      <c r="M439" s="39"/>
      <c r="N439" s="39"/>
      <c r="O439" s="39"/>
      <c r="P439" s="39"/>
      <c r="Q439" s="41"/>
      <c r="R439" s="18"/>
    </row>
    <row r="440" ht="14.25" customHeight="1">
      <c r="K440" s="39"/>
      <c r="L440" s="39"/>
      <c r="M440" s="39"/>
      <c r="N440" s="39"/>
      <c r="O440" s="39"/>
      <c r="P440" s="39"/>
      <c r="Q440" s="41"/>
      <c r="R440" s="18"/>
    </row>
    <row r="441" ht="14.25" customHeight="1">
      <c r="K441" s="39"/>
      <c r="L441" s="39"/>
      <c r="M441" s="39"/>
      <c r="N441" s="39"/>
      <c r="O441" s="39"/>
      <c r="P441" s="39"/>
      <c r="Q441" s="41"/>
      <c r="R441" s="18"/>
    </row>
    <row r="442" ht="14.25" customHeight="1">
      <c r="K442" s="39"/>
      <c r="L442" s="39"/>
      <c r="M442" s="39"/>
      <c r="N442" s="39"/>
      <c r="O442" s="39"/>
      <c r="P442" s="39"/>
      <c r="Q442" s="41"/>
      <c r="R442" s="18"/>
    </row>
    <row r="443" ht="14.25" customHeight="1">
      <c r="K443" s="39"/>
      <c r="L443" s="39"/>
      <c r="M443" s="39"/>
      <c r="N443" s="39"/>
      <c r="O443" s="39"/>
      <c r="P443" s="39"/>
      <c r="Q443" s="41"/>
      <c r="R443" s="18"/>
    </row>
    <row r="444" ht="14.25" customHeight="1">
      <c r="K444" s="39"/>
      <c r="L444" s="39"/>
      <c r="M444" s="39"/>
      <c r="N444" s="39"/>
      <c r="O444" s="39"/>
      <c r="P444" s="39"/>
      <c r="Q444" s="41"/>
      <c r="R444" s="18"/>
    </row>
    <row r="445" ht="14.25" customHeight="1">
      <c r="K445" s="39"/>
      <c r="L445" s="39"/>
      <c r="M445" s="39"/>
      <c r="N445" s="39"/>
      <c r="O445" s="39"/>
      <c r="P445" s="39"/>
      <c r="Q445" s="41"/>
      <c r="R445" s="18"/>
    </row>
    <row r="446" ht="14.25" customHeight="1">
      <c r="K446" s="39"/>
      <c r="L446" s="39"/>
      <c r="M446" s="39"/>
      <c r="N446" s="39"/>
      <c r="O446" s="39"/>
      <c r="P446" s="39"/>
      <c r="Q446" s="41"/>
      <c r="R446" s="18"/>
    </row>
    <row r="447" ht="14.25" customHeight="1">
      <c r="K447" s="39"/>
      <c r="L447" s="39"/>
      <c r="M447" s="39"/>
      <c r="N447" s="39"/>
      <c r="O447" s="39"/>
      <c r="P447" s="39"/>
      <c r="Q447" s="41"/>
      <c r="R447" s="18"/>
    </row>
    <row r="448" ht="14.25" customHeight="1">
      <c r="K448" s="39"/>
      <c r="L448" s="39"/>
      <c r="M448" s="39"/>
      <c r="N448" s="39"/>
      <c r="O448" s="39"/>
      <c r="P448" s="39"/>
      <c r="Q448" s="41"/>
      <c r="R448" s="18"/>
    </row>
    <row r="449" ht="14.25" customHeight="1">
      <c r="K449" s="39"/>
      <c r="L449" s="39"/>
      <c r="M449" s="39"/>
      <c r="N449" s="39"/>
      <c r="O449" s="39"/>
      <c r="P449" s="39"/>
      <c r="Q449" s="41"/>
      <c r="R449" s="18"/>
    </row>
    <row r="450" ht="14.25" customHeight="1">
      <c r="K450" s="39"/>
      <c r="L450" s="39"/>
      <c r="M450" s="39"/>
      <c r="N450" s="39"/>
      <c r="O450" s="39"/>
      <c r="P450" s="39"/>
      <c r="Q450" s="41"/>
      <c r="R450" s="18"/>
    </row>
    <row r="451" ht="14.25" customHeight="1">
      <c r="K451" s="39"/>
      <c r="L451" s="39"/>
      <c r="M451" s="39"/>
      <c r="N451" s="39"/>
      <c r="O451" s="39"/>
      <c r="P451" s="39"/>
      <c r="Q451" s="41"/>
      <c r="R451" s="18"/>
    </row>
    <row r="452" ht="14.25" customHeight="1">
      <c r="K452" s="39"/>
      <c r="L452" s="39"/>
      <c r="M452" s="39"/>
      <c r="N452" s="39"/>
      <c r="O452" s="39"/>
      <c r="P452" s="39"/>
      <c r="Q452" s="41"/>
      <c r="R452" s="18"/>
    </row>
    <row r="453" ht="14.25" customHeight="1">
      <c r="K453" s="39"/>
      <c r="L453" s="39"/>
      <c r="M453" s="39"/>
      <c r="N453" s="39"/>
      <c r="O453" s="39"/>
      <c r="P453" s="39"/>
      <c r="Q453" s="41"/>
      <c r="R453" s="18"/>
    </row>
    <row r="454" ht="14.25" customHeight="1">
      <c r="K454" s="39"/>
      <c r="L454" s="39"/>
      <c r="M454" s="39"/>
      <c r="N454" s="39"/>
      <c r="O454" s="39"/>
      <c r="P454" s="39"/>
      <c r="Q454" s="41"/>
      <c r="R454" s="18"/>
    </row>
    <row r="455" ht="14.25" customHeight="1">
      <c r="K455" s="39"/>
      <c r="L455" s="39"/>
      <c r="M455" s="39"/>
      <c r="N455" s="39"/>
      <c r="O455" s="39"/>
      <c r="P455" s="39"/>
      <c r="Q455" s="41"/>
      <c r="R455" s="18"/>
    </row>
    <row r="456" ht="14.25" customHeight="1">
      <c r="K456" s="39"/>
      <c r="L456" s="39"/>
      <c r="M456" s="39"/>
      <c r="N456" s="39"/>
      <c r="O456" s="39"/>
      <c r="P456" s="39"/>
      <c r="Q456" s="41"/>
      <c r="R456" s="18"/>
    </row>
    <row r="457" ht="14.25" customHeight="1">
      <c r="K457" s="39"/>
      <c r="L457" s="39"/>
      <c r="M457" s="39"/>
      <c r="N457" s="39"/>
      <c r="O457" s="39"/>
      <c r="P457" s="39"/>
      <c r="Q457" s="41"/>
      <c r="R457" s="18"/>
    </row>
    <row r="458" ht="14.25" customHeight="1">
      <c r="K458" s="39"/>
      <c r="L458" s="39"/>
      <c r="M458" s="39"/>
      <c r="N458" s="39"/>
      <c r="O458" s="39"/>
      <c r="P458" s="39"/>
      <c r="Q458" s="41"/>
      <c r="R458" s="18"/>
    </row>
    <row r="459" ht="14.25" customHeight="1">
      <c r="K459" s="39"/>
      <c r="L459" s="39"/>
      <c r="M459" s="39"/>
      <c r="N459" s="39"/>
      <c r="O459" s="39"/>
      <c r="P459" s="39"/>
      <c r="Q459" s="41"/>
      <c r="R459" s="18"/>
    </row>
    <row r="460" ht="14.25" customHeight="1">
      <c r="K460" s="39"/>
      <c r="L460" s="39"/>
      <c r="M460" s="39"/>
      <c r="N460" s="39"/>
      <c r="O460" s="39"/>
      <c r="P460" s="39"/>
      <c r="Q460" s="41"/>
      <c r="R460" s="18"/>
    </row>
    <row r="461" ht="14.25" customHeight="1">
      <c r="K461" s="39"/>
      <c r="L461" s="39"/>
      <c r="M461" s="39"/>
      <c r="N461" s="39"/>
      <c r="O461" s="39"/>
      <c r="P461" s="39"/>
      <c r="Q461" s="41"/>
      <c r="R461" s="18"/>
    </row>
    <row r="462" ht="14.25" customHeight="1">
      <c r="K462" s="39"/>
      <c r="L462" s="39"/>
      <c r="M462" s="39"/>
      <c r="N462" s="39"/>
      <c r="O462" s="39"/>
      <c r="P462" s="39"/>
      <c r="Q462" s="41"/>
      <c r="R462" s="18"/>
    </row>
    <row r="463" ht="14.25" customHeight="1">
      <c r="K463" s="39"/>
      <c r="L463" s="39"/>
      <c r="M463" s="39"/>
      <c r="N463" s="39"/>
      <c r="O463" s="39"/>
      <c r="P463" s="39"/>
      <c r="Q463" s="41"/>
      <c r="R463" s="18"/>
    </row>
    <row r="464" ht="14.25" customHeight="1">
      <c r="K464" s="39"/>
      <c r="L464" s="39"/>
      <c r="M464" s="39"/>
      <c r="N464" s="39"/>
      <c r="O464" s="39"/>
      <c r="P464" s="39"/>
      <c r="Q464" s="41"/>
      <c r="R464" s="18"/>
    </row>
    <row r="465" ht="14.25" customHeight="1">
      <c r="K465" s="39"/>
      <c r="L465" s="39"/>
      <c r="M465" s="39"/>
      <c r="N465" s="39"/>
      <c r="O465" s="39"/>
      <c r="P465" s="39"/>
      <c r="Q465" s="41"/>
      <c r="R465" s="18"/>
    </row>
    <row r="466" ht="14.25" customHeight="1">
      <c r="K466" s="39"/>
      <c r="L466" s="39"/>
      <c r="M466" s="39"/>
      <c r="N466" s="39"/>
      <c r="O466" s="39"/>
      <c r="P466" s="39"/>
      <c r="Q466" s="41"/>
      <c r="R466" s="18"/>
    </row>
    <row r="467" ht="14.25" customHeight="1">
      <c r="K467" s="39"/>
      <c r="L467" s="39"/>
      <c r="M467" s="39"/>
      <c r="N467" s="39"/>
      <c r="O467" s="39"/>
      <c r="P467" s="39"/>
      <c r="Q467" s="41"/>
      <c r="R467" s="18"/>
    </row>
    <row r="468" ht="14.25" customHeight="1">
      <c r="K468" s="39"/>
      <c r="L468" s="39"/>
      <c r="M468" s="39"/>
      <c r="N468" s="39"/>
      <c r="O468" s="39"/>
      <c r="P468" s="39"/>
      <c r="Q468" s="41"/>
      <c r="R468" s="18"/>
    </row>
    <row r="469" ht="14.25" customHeight="1">
      <c r="K469" s="39"/>
      <c r="L469" s="39"/>
      <c r="M469" s="39"/>
      <c r="N469" s="39"/>
      <c r="O469" s="39"/>
      <c r="P469" s="39"/>
      <c r="Q469" s="41"/>
      <c r="R469" s="18"/>
    </row>
    <row r="470" ht="14.25" customHeight="1">
      <c r="K470" s="39"/>
      <c r="L470" s="39"/>
      <c r="M470" s="39"/>
      <c r="N470" s="39"/>
      <c r="O470" s="39"/>
      <c r="P470" s="39"/>
      <c r="Q470" s="41"/>
      <c r="R470" s="18"/>
    </row>
    <row r="471" ht="14.25" customHeight="1">
      <c r="K471" s="39"/>
      <c r="L471" s="39"/>
      <c r="M471" s="39"/>
      <c r="N471" s="39"/>
      <c r="O471" s="39"/>
      <c r="P471" s="39"/>
      <c r="Q471" s="41"/>
      <c r="R471" s="18"/>
    </row>
    <row r="472" ht="14.25" customHeight="1">
      <c r="K472" s="39"/>
      <c r="L472" s="39"/>
      <c r="M472" s="39"/>
      <c r="N472" s="39"/>
      <c r="O472" s="39"/>
      <c r="P472" s="39"/>
      <c r="Q472" s="41"/>
      <c r="R472" s="18"/>
    </row>
    <row r="473" ht="14.25" customHeight="1">
      <c r="K473" s="39"/>
      <c r="L473" s="39"/>
      <c r="M473" s="39"/>
      <c r="N473" s="39"/>
      <c r="O473" s="39"/>
      <c r="P473" s="39"/>
      <c r="Q473" s="41"/>
      <c r="R473" s="18"/>
    </row>
    <row r="474" ht="14.25" customHeight="1">
      <c r="K474" s="39"/>
      <c r="L474" s="39"/>
      <c r="M474" s="39"/>
      <c r="N474" s="39"/>
      <c r="O474" s="39"/>
      <c r="P474" s="39"/>
      <c r="Q474" s="41"/>
      <c r="R474" s="18"/>
    </row>
    <row r="475" ht="14.25" customHeight="1">
      <c r="K475" s="39"/>
      <c r="L475" s="39"/>
      <c r="M475" s="39"/>
      <c r="N475" s="39"/>
      <c r="O475" s="39"/>
      <c r="P475" s="39"/>
      <c r="Q475" s="41"/>
      <c r="R475" s="18"/>
    </row>
    <row r="476" ht="14.25" customHeight="1">
      <c r="K476" s="39"/>
      <c r="L476" s="39"/>
      <c r="M476" s="39"/>
      <c r="N476" s="39"/>
      <c r="O476" s="39"/>
      <c r="P476" s="39"/>
      <c r="Q476" s="41"/>
      <c r="R476" s="18"/>
    </row>
    <row r="477" ht="14.25" customHeight="1">
      <c r="K477" s="39"/>
      <c r="L477" s="39"/>
      <c r="M477" s="39"/>
      <c r="N477" s="39"/>
      <c r="O477" s="39"/>
      <c r="P477" s="39"/>
      <c r="Q477" s="41"/>
      <c r="R477" s="18"/>
    </row>
    <row r="478" ht="14.25" customHeight="1">
      <c r="K478" s="39"/>
      <c r="L478" s="39"/>
      <c r="M478" s="39"/>
      <c r="N478" s="39"/>
      <c r="O478" s="39"/>
      <c r="P478" s="39"/>
      <c r="Q478" s="41"/>
      <c r="R478" s="18"/>
    </row>
    <row r="479" ht="14.25" customHeight="1">
      <c r="K479" s="39"/>
      <c r="L479" s="39"/>
      <c r="M479" s="39"/>
      <c r="N479" s="39"/>
      <c r="O479" s="39"/>
      <c r="P479" s="39"/>
      <c r="Q479" s="41"/>
      <c r="R479" s="18"/>
    </row>
    <row r="480" ht="14.25" customHeight="1">
      <c r="K480" s="39"/>
      <c r="L480" s="39"/>
      <c r="M480" s="39"/>
      <c r="N480" s="39"/>
      <c r="O480" s="39"/>
      <c r="P480" s="39"/>
      <c r="Q480" s="41"/>
      <c r="R480" s="18"/>
    </row>
    <row r="481" ht="14.25" customHeight="1">
      <c r="K481" s="39"/>
      <c r="L481" s="39"/>
      <c r="M481" s="39"/>
      <c r="N481" s="39"/>
      <c r="O481" s="39"/>
      <c r="P481" s="39"/>
      <c r="Q481" s="41"/>
      <c r="R481" s="18"/>
    </row>
    <row r="482" ht="14.25" customHeight="1">
      <c r="K482" s="39"/>
      <c r="L482" s="39"/>
      <c r="M482" s="39"/>
      <c r="N482" s="39"/>
      <c r="O482" s="39"/>
      <c r="P482" s="39"/>
      <c r="Q482" s="41"/>
      <c r="R482" s="18"/>
    </row>
    <row r="483" ht="14.25" customHeight="1">
      <c r="K483" s="39"/>
      <c r="L483" s="39"/>
      <c r="M483" s="39"/>
      <c r="N483" s="39"/>
      <c r="O483" s="39"/>
      <c r="P483" s="39"/>
      <c r="Q483" s="41"/>
      <c r="R483" s="18"/>
    </row>
    <row r="484" ht="14.25" customHeight="1">
      <c r="K484" s="39"/>
      <c r="L484" s="39"/>
      <c r="M484" s="39"/>
      <c r="N484" s="39"/>
      <c r="O484" s="39"/>
      <c r="P484" s="39"/>
      <c r="Q484" s="41"/>
      <c r="R484" s="18"/>
    </row>
    <row r="485" ht="14.25" customHeight="1">
      <c r="K485" s="39"/>
      <c r="L485" s="39"/>
      <c r="M485" s="39"/>
      <c r="N485" s="39"/>
      <c r="O485" s="39"/>
      <c r="P485" s="39"/>
      <c r="Q485" s="41"/>
      <c r="R485" s="18"/>
    </row>
    <row r="486" ht="14.25" customHeight="1">
      <c r="K486" s="39"/>
      <c r="L486" s="39"/>
      <c r="M486" s="39"/>
      <c r="N486" s="39"/>
      <c r="O486" s="39"/>
      <c r="P486" s="39"/>
      <c r="Q486" s="41"/>
      <c r="R486" s="18"/>
    </row>
    <row r="487" ht="14.25" customHeight="1">
      <c r="K487" s="39"/>
      <c r="L487" s="39"/>
      <c r="M487" s="39"/>
      <c r="N487" s="39"/>
      <c r="O487" s="39"/>
      <c r="P487" s="39"/>
      <c r="Q487" s="41"/>
      <c r="R487" s="18"/>
    </row>
    <row r="488" ht="14.25" customHeight="1">
      <c r="K488" s="39"/>
      <c r="L488" s="39"/>
      <c r="M488" s="39"/>
      <c r="N488" s="39"/>
      <c r="O488" s="39"/>
      <c r="P488" s="39"/>
      <c r="Q488" s="41"/>
      <c r="R488" s="18"/>
    </row>
    <row r="489" ht="14.25" customHeight="1">
      <c r="K489" s="39"/>
      <c r="L489" s="39"/>
      <c r="M489" s="39"/>
      <c r="N489" s="39"/>
      <c r="O489" s="39"/>
      <c r="P489" s="39"/>
      <c r="Q489" s="41"/>
      <c r="R489" s="18"/>
    </row>
    <row r="490" ht="14.25" customHeight="1">
      <c r="K490" s="39"/>
      <c r="L490" s="39"/>
      <c r="M490" s="39"/>
      <c r="N490" s="39"/>
      <c r="O490" s="39"/>
      <c r="P490" s="39"/>
      <c r="Q490" s="41"/>
      <c r="R490" s="18"/>
    </row>
    <row r="491" ht="14.25" customHeight="1">
      <c r="K491" s="39"/>
      <c r="L491" s="39"/>
      <c r="M491" s="39"/>
      <c r="N491" s="39"/>
      <c r="O491" s="39"/>
      <c r="P491" s="39"/>
      <c r="Q491" s="41"/>
      <c r="R491" s="18"/>
    </row>
    <row r="492" ht="14.25" customHeight="1">
      <c r="K492" s="39"/>
      <c r="L492" s="39"/>
      <c r="M492" s="39"/>
      <c r="N492" s="39"/>
      <c r="O492" s="39"/>
      <c r="P492" s="39"/>
      <c r="Q492" s="41"/>
      <c r="R492" s="18"/>
    </row>
    <row r="493" ht="14.25" customHeight="1">
      <c r="K493" s="39"/>
      <c r="L493" s="39"/>
      <c r="M493" s="39"/>
      <c r="N493" s="39"/>
      <c r="O493" s="39"/>
      <c r="P493" s="39"/>
      <c r="Q493" s="41"/>
      <c r="R493" s="18"/>
    </row>
    <row r="494" ht="14.25" customHeight="1">
      <c r="K494" s="39"/>
      <c r="L494" s="39"/>
      <c r="M494" s="39"/>
      <c r="N494" s="39"/>
      <c r="O494" s="39"/>
      <c r="P494" s="39"/>
      <c r="Q494" s="41"/>
      <c r="R494" s="18"/>
    </row>
    <row r="495" ht="14.25" customHeight="1">
      <c r="K495" s="39"/>
      <c r="L495" s="39"/>
      <c r="M495" s="39"/>
      <c r="N495" s="39"/>
      <c r="O495" s="39"/>
      <c r="P495" s="39"/>
      <c r="Q495" s="41"/>
      <c r="R495" s="18"/>
    </row>
    <row r="496" ht="14.25" customHeight="1">
      <c r="K496" s="39"/>
      <c r="L496" s="39"/>
      <c r="M496" s="39"/>
      <c r="N496" s="39"/>
      <c r="O496" s="39"/>
      <c r="P496" s="39"/>
      <c r="Q496" s="41"/>
      <c r="R496" s="18"/>
    </row>
    <row r="497" ht="14.25" customHeight="1">
      <c r="K497" s="39"/>
      <c r="L497" s="39"/>
      <c r="M497" s="39"/>
      <c r="N497" s="39"/>
      <c r="O497" s="39"/>
      <c r="P497" s="39"/>
      <c r="Q497" s="41"/>
      <c r="R497" s="18"/>
    </row>
    <row r="498" ht="14.25" customHeight="1">
      <c r="K498" s="39"/>
      <c r="L498" s="39"/>
      <c r="M498" s="39"/>
      <c r="N498" s="39"/>
      <c r="O498" s="39"/>
      <c r="P498" s="39"/>
      <c r="Q498" s="41"/>
      <c r="R498" s="18"/>
    </row>
    <row r="499" ht="14.25" customHeight="1">
      <c r="K499" s="39"/>
      <c r="L499" s="39"/>
      <c r="M499" s="39"/>
      <c r="N499" s="39"/>
      <c r="O499" s="39"/>
      <c r="P499" s="39"/>
      <c r="Q499" s="41"/>
      <c r="R499" s="18"/>
    </row>
    <row r="500" ht="14.25" customHeight="1">
      <c r="K500" s="39"/>
      <c r="L500" s="39"/>
      <c r="M500" s="39"/>
      <c r="N500" s="39"/>
      <c r="O500" s="39"/>
      <c r="P500" s="39"/>
      <c r="Q500" s="41"/>
      <c r="R500" s="18"/>
    </row>
    <row r="501" ht="14.25" customHeight="1">
      <c r="K501" s="39"/>
      <c r="L501" s="39"/>
      <c r="M501" s="39"/>
      <c r="N501" s="39"/>
      <c r="O501" s="39"/>
      <c r="P501" s="39"/>
      <c r="Q501" s="41"/>
      <c r="R501" s="18"/>
    </row>
    <row r="502" ht="14.25" customHeight="1">
      <c r="K502" s="39"/>
      <c r="L502" s="39"/>
      <c r="M502" s="39"/>
      <c r="N502" s="39"/>
      <c r="O502" s="39"/>
      <c r="P502" s="39"/>
      <c r="Q502" s="41"/>
      <c r="R502" s="18"/>
    </row>
    <row r="503" ht="14.25" customHeight="1">
      <c r="K503" s="39"/>
      <c r="L503" s="39"/>
      <c r="M503" s="39"/>
      <c r="N503" s="39"/>
      <c r="O503" s="39"/>
      <c r="P503" s="39"/>
      <c r="Q503" s="41"/>
      <c r="R503" s="18"/>
    </row>
    <row r="504" ht="14.25" customHeight="1">
      <c r="K504" s="39"/>
      <c r="L504" s="39"/>
      <c r="M504" s="39"/>
      <c r="N504" s="39"/>
      <c r="O504" s="39"/>
      <c r="P504" s="39"/>
      <c r="Q504" s="41"/>
      <c r="R504" s="18"/>
    </row>
    <row r="505" ht="14.25" customHeight="1">
      <c r="K505" s="39"/>
      <c r="L505" s="39"/>
      <c r="M505" s="39"/>
      <c r="N505" s="39"/>
      <c r="O505" s="39"/>
      <c r="P505" s="39"/>
      <c r="Q505" s="41"/>
      <c r="R505" s="18"/>
    </row>
    <row r="506" ht="14.25" customHeight="1">
      <c r="K506" s="39"/>
      <c r="L506" s="39"/>
      <c r="M506" s="39"/>
      <c r="N506" s="39"/>
      <c r="O506" s="39"/>
      <c r="P506" s="39"/>
      <c r="Q506" s="41"/>
      <c r="R506" s="18"/>
    </row>
    <row r="507" ht="14.25" customHeight="1">
      <c r="K507" s="39"/>
      <c r="L507" s="39"/>
      <c r="M507" s="39"/>
      <c r="N507" s="39"/>
      <c r="O507" s="39"/>
      <c r="P507" s="39"/>
      <c r="Q507" s="41"/>
      <c r="R507" s="18"/>
    </row>
    <row r="508" ht="14.25" customHeight="1">
      <c r="K508" s="39"/>
      <c r="L508" s="39"/>
      <c r="M508" s="39"/>
      <c r="N508" s="39"/>
      <c r="O508" s="39"/>
      <c r="P508" s="39"/>
      <c r="Q508" s="41"/>
      <c r="R508" s="18"/>
    </row>
    <row r="509" ht="14.25" customHeight="1">
      <c r="K509" s="39"/>
      <c r="L509" s="39"/>
      <c r="M509" s="39"/>
      <c r="N509" s="39"/>
      <c r="O509" s="39"/>
      <c r="P509" s="39"/>
      <c r="Q509" s="41"/>
      <c r="R509" s="18"/>
    </row>
    <row r="510" ht="14.25" customHeight="1">
      <c r="K510" s="39"/>
      <c r="L510" s="39"/>
      <c r="M510" s="39"/>
      <c r="N510" s="39"/>
      <c r="O510" s="39"/>
      <c r="P510" s="39"/>
      <c r="Q510" s="41"/>
      <c r="R510" s="18"/>
    </row>
    <row r="511" ht="14.25" customHeight="1">
      <c r="K511" s="39"/>
      <c r="L511" s="39"/>
      <c r="M511" s="39"/>
      <c r="N511" s="39"/>
      <c r="O511" s="39"/>
      <c r="P511" s="39"/>
      <c r="Q511" s="41"/>
      <c r="R511" s="18"/>
    </row>
    <row r="512" ht="14.25" customHeight="1">
      <c r="K512" s="39"/>
      <c r="L512" s="39"/>
      <c r="M512" s="39"/>
      <c r="N512" s="39"/>
      <c r="O512" s="39"/>
      <c r="P512" s="39"/>
      <c r="Q512" s="41"/>
      <c r="R512" s="18"/>
    </row>
    <row r="513" ht="14.25" customHeight="1">
      <c r="K513" s="39"/>
      <c r="L513" s="39"/>
      <c r="M513" s="39"/>
      <c r="N513" s="39"/>
      <c r="O513" s="39"/>
      <c r="P513" s="39"/>
      <c r="Q513" s="41"/>
      <c r="R513" s="18"/>
    </row>
    <row r="514" ht="14.25" customHeight="1">
      <c r="K514" s="39"/>
      <c r="L514" s="39"/>
      <c r="M514" s="39"/>
      <c r="N514" s="39"/>
      <c r="O514" s="39"/>
      <c r="P514" s="39"/>
      <c r="Q514" s="41"/>
      <c r="R514" s="18"/>
    </row>
    <row r="515" ht="14.25" customHeight="1">
      <c r="K515" s="39"/>
      <c r="L515" s="39"/>
      <c r="M515" s="39"/>
      <c r="N515" s="39"/>
      <c r="O515" s="39"/>
      <c r="P515" s="39"/>
      <c r="Q515" s="41"/>
      <c r="R515" s="18"/>
    </row>
    <row r="516" ht="14.25" customHeight="1">
      <c r="K516" s="39"/>
      <c r="L516" s="39"/>
      <c r="M516" s="39"/>
      <c r="N516" s="39"/>
      <c r="O516" s="39"/>
      <c r="P516" s="39"/>
      <c r="Q516" s="41"/>
      <c r="R516" s="18"/>
    </row>
    <row r="517" ht="14.25" customHeight="1">
      <c r="K517" s="39"/>
      <c r="L517" s="39"/>
      <c r="M517" s="39"/>
      <c r="N517" s="39"/>
      <c r="O517" s="39"/>
      <c r="P517" s="39"/>
      <c r="Q517" s="41"/>
      <c r="R517" s="18"/>
    </row>
    <row r="518" ht="14.25" customHeight="1">
      <c r="K518" s="39"/>
      <c r="L518" s="39"/>
      <c r="M518" s="39"/>
      <c r="N518" s="39"/>
      <c r="O518" s="39"/>
      <c r="P518" s="39"/>
      <c r="Q518" s="41"/>
      <c r="R518" s="18"/>
    </row>
    <row r="519" ht="14.25" customHeight="1">
      <c r="K519" s="39"/>
      <c r="L519" s="39"/>
      <c r="M519" s="39"/>
      <c r="N519" s="39"/>
      <c r="O519" s="39"/>
      <c r="P519" s="39"/>
      <c r="Q519" s="41"/>
      <c r="R519" s="18"/>
    </row>
    <row r="520" ht="14.25" customHeight="1">
      <c r="K520" s="39"/>
      <c r="L520" s="39"/>
      <c r="M520" s="39"/>
      <c r="N520" s="39"/>
      <c r="O520" s="39"/>
      <c r="P520" s="39"/>
      <c r="Q520" s="41"/>
      <c r="R520" s="18"/>
    </row>
    <row r="521" ht="14.25" customHeight="1">
      <c r="K521" s="39"/>
      <c r="L521" s="39"/>
      <c r="M521" s="39"/>
      <c r="N521" s="39"/>
      <c r="O521" s="39"/>
      <c r="P521" s="39"/>
      <c r="Q521" s="41"/>
      <c r="R521" s="18"/>
    </row>
    <row r="522" ht="14.25" customHeight="1">
      <c r="K522" s="39"/>
      <c r="L522" s="39"/>
      <c r="M522" s="39"/>
      <c r="N522" s="39"/>
      <c r="O522" s="39"/>
      <c r="P522" s="39"/>
      <c r="Q522" s="41"/>
      <c r="R522" s="18"/>
    </row>
    <row r="523" ht="14.25" customHeight="1">
      <c r="K523" s="39"/>
      <c r="L523" s="39"/>
      <c r="M523" s="39"/>
      <c r="N523" s="39"/>
      <c r="O523" s="39"/>
      <c r="P523" s="39"/>
      <c r="Q523" s="41"/>
      <c r="R523" s="18"/>
    </row>
    <row r="524" ht="14.25" customHeight="1">
      <c r="K524" s="39"/>
      <c r="L524" s="39"/>
      <c r="M524" s="39"/>
      <c r="N524" s="39"/>
      <c r="O524" s="39"/>
      <c r="P524" s="39"/>
      <c r="Q524" s="41"/>
      <c r="R524" s="18"/>
    </row>
    <row r="525" ht="14.25" customHeight="1">
      <c r="K525" s="39"/>
      <c r="L525" s="39"/>
      <c r="M525" s="39"/>
      <c r="N525" s="39"/>
      <c r="O525" s="39"/>
      <c r="P525" s="39"/>
      <c r="Q525" s="41"/>
      <c r="R525" s="18"/>
    </row>
    <row r="526" ht="14.25" customHeight="1">
      <c r="K526" s="39"/>
      <c r="L526" s="39"/>
      <c r="M526" s="39"/>
      <c r="N526" s="39"/>
      <c r="O526" s="39"/>
      <c r="P526" s="39"/>
      <c r="Q526" s="41"/>
      <c r="R526" s="18"/>
    </row>
    <row r="527" ht="14.25" customHeight="1">
      <c r="K527" s="39"/>
      <c r="L527" s="39"/>
      <c r="M527" s="39"/>
      <c r="N527" s="39"/>
      <c r="O527" s="39"/>
      <c r="P527" s="39"/>
      <c r="Q527" s="41"/>
      <c r="R527" s="18"/>
    </row>
    <row r="528" ht="14.25" customHeight="1">
      <c r="K528" s="39"/>
      <c r="L528" s="39"/>
      <c r="M528" s="39"/>
      <c r="N528" s="39"/>
      <c r="O528" s="39"/>
      <c r="P528" s="39"/>
      <c r="Q528" s="41"/>
      <c r="R528" s="18"/>
    </row>
    <row r="529" ht="14.25" customHeight="1">
      <c r="K529" s="39"/>
      <c r="L529" s="39"/>
      <c r="M529" s="39"/>
      <c r="N529" s="39"/>
      <c r="O529" s="39"/>
      <c r="P529" s="39"/>
      <c r="Q529" s="41"/>
      <c r="R529" s="18"/>
    </row>
    <row r="530" ht="14.25" customHeight="1">
      <c r="K530" s="39"/>
      <c r="L530" s="39"/>
      <c r="M530" s="39"/>
      <c r="N530" s="39"/>
      <c r="O530" s="39"/>
      <c r="P530" s="39"/>
      <c r="Q530" s="41"/>
      <c r="R530" s="18"/>
    </row>
    <row r="531" ht="14.25" customHeight="1">
      <c r="K531" s="39"/>
      <c r="L531" s="39"/>
      <c r="M531" s="39"/>
      <c r="N531" s="39"/>
      <c r="O531" s="39"/>
      <c r="P531" s="39"/>
      <c r="Q531" s="41"/>
      <c r="R531" s="18"/>
    </row>
    <row r="532" ht="14.25" customHeight="1">
      <c r="K532" s="39"/>
      <c r="L532" s="39"/>
      <c r="M532" s="39"/>
      <c r="N532" s="39"/>
      <c r="O532" s="39"/>
      <c r="P532" s="39"/>
      <c r="Q532" s="41"/>
      <c r="R532" s="18"/>
    </row>
    <row r="533" ht="14.25" customHeight="1">
      <c r="K533" s="39"/>
      <c r="L533" s="39"/>
      <c r="M533" s="39"/>
      <c r="N533" s="39"/>
      <c r="O533" s="39"/>
      <c r="P533" s="39"/>
      <c r="Q533" s="41"/>
      <c r="R533" s="18"/>
    </row>
    <row r="534" ht="14.25" customHeight="1">
      <c r="K534" s="39"/>
      <c r="L534" s="39"/>
      <c r="M534" s="39"/>
      <c r="N534" s="39"/>
      <c r="O534" s="39"/>
      <c r="P534" s="39"/>
      <c r="Q534" s="41"/>
      <c r="R534" s="18"/>
    </row>
    <row r="535" ht="14.25" customHeight="1">
      <c r="K535" s="39"/>
      <c r="L535" s="39"/>
      <c r="M535" s="39"/>
      <c r="N535" s="39"/>
      <c r="O535" s="39"/>
      <c r="P535" s="39"/>
      <c r="Q535" s="41"/>
      <c r="R535" s="18"/>
    </row>
    <row r="536" ht="14.25" customHeight="1">
      <c r="K536" s="39"/>
      <c r="L536" s="39"/>
      <c r="M536" s="39"/>
      <c r="N536" s="39"/>
      <c r="O536" s="39"/>
      <c r="P536" s="39"/>
      <c r="Q536" s="41"/>
      <c r="R536" s="18"/>
    </row>
    <row r="537" ht="14.25" customHeight="1">
      <c r="K537" s="39"/>
      <c r="L537" s="39"/>
      <c r="M537" s="39"/>
      <c r="N537" s="39"/>
      <c r="O537" s="39"/>
      <c r="P537" s="39"/>
      <c r="Q537" s="41"/>
      <c r="R537" s="18"/>
    </row>
    <row r="538" ht="14.25" customHeight="1">
      <c r="K538" s="39"/>
      <c r="L538" s="39"/>
      <c r="M538" s="39"/>
      <c r="N538" s="39"/>
      <c r="O538" s="39"/>
      <c r="P538" s="39"/>
      <c r="Q538" s="41"/>
      <c r="R538" s="18"/>
    </row>
    <row r="539" ht="14.25" customHeight="1">
      <c r="K539" s="39"/>
      <c r="L539" s="39"/>
      <c r="M539" s="39"/>
      <c r="N539" s="39"/>
      <c r="O539" s="39"/>
      <c r="P539" s="39"/>
      <c r="Q539" s="41"/>
      <c r="R539" s="18"/>
    </row>
    <row r="540" ht="14.25" customHeight="1">
      <c r="K540" s="39"/>
      <c r="L540" s="39"/>
      <c r="M540" s="39"/>
      <c r="N540" s="39"/>
      <c r="O540" s="39"/>
      <c r="P540" s="39"/>
      <c r="Q540" s="41"/>
      <c r="R540" s="18"/>
    </row>
    <row r="541" ht="14.25" customHeight="1">
      <c r="K541" s="39"/>
      <c r="L541" s="39"/>
      <c r="M541" s="39"/>
      <c r="N541" s="39"/>
      <c r="O541" s="39"/>
      <c r="P541" s="39"/>
      <c r="Q541" s="41"/>
      <c r="R541" s="18"/>
    </row>
    <row r="542" ht="14.25" customHeight="1">
      <c r="K542" s="39"/>
      <c r="L542" s="39"/>
      <c r="M542" s="39"/>
      <c r="N542" s="39"/>
      <c r="O542" s="39"/>
      <c r="P542" s="39"/>
      <c r="Q542" s="41"/>
      <c r="R542" s="18"/>
    </row>
    <row r="543" ht="14.25" customHeight="1">
      <c r="K543" s="39"/>
      <c r="L543" s="39"/>
      <c r="M543" s="39"/>
      <c r="N543" s="39"/>
      <c r="O543" s="39"/>
      <c r="P543" s="39"/>
      <c r="Q543" s="41"/>
      <c r="R543" s="18"/>
    </row>
    <row r="544" ht="14.25" customHeight="1">
      <c r="K544" s="39"/>
      <c r="L544" s="39"/>
      <c r="M544" s="39"/>
      <c r="N544" s="39"/>
      <c r="O544" s="39"/>
      <c r="P544" s="39"/>
      <c r="Q544" s="41"/>
      <c r="R544" s="18"/>
    </row>
    <row r="545" ht="14.25" customHeight="1">
      <c r="K545" s="39"/>
      <c r="L545" s="39"/>
      <c r="M545" s="39"/>
      <c r="N545" s="39"/>
      <c r="O545" s="39"/>
      <c r="P545" s="39"/>
      <c r="Q545" s="41"/>
      <c r="R545" s="18"/>
    </row>
    <row r="546" ht="14.25" customHeight="1">
      <c r="K546" s="39"/>
      <c r="L546" s="39"/>
      <c r="M546" s="39"/>
      <c r="N546" s="39"/>
      <c r="O546" s="39"/>
      <c r="P546" s="39"/>
      <c r="Q546" s="41"/>
      <c r="R546" s="18"/>
    </row>
    <row r="547" ht="14.25" customHeight="1">
      <c r="K547" s="39"/>
      <c r="L547" s="39"/>
      <c r="M547" s="39"/>
      <c r="N547" s="39"/>
      <c r="O547" s="39"/>
      <c r="P547" s="39"/>
      <c r="Q547" s="41"/>
      <c r="R547" s="18"/>
    </row>
    <row r="548" ht="14.25" customHeight="1">
      <c r="K548" s="39"/>
      <c r="L548" s="39"/>
      <c r="M548" s="39"/>
      <c r="N548" s="39"/>
      <c r="O548" s="39"/>
      <c r="P548" s="39"/>
      <c r="Q548" s="41"/>
      <c r="R548" s="18"/>
    </row>
    <row r="549" ht="14.25" customHeight="1">
      <c r="K549" s="39"/>
      <c r="L549" s="39"/>
      <c r="M549" s="39"/>
      <c r="N549" s="39"/>
      <c r="O549" s="39"/>
      <c r="P549" s="39"/>
      <c r="Q549" s="41"/>
      <c r="R549" s="18"/>
    </row>
    <row r="550" ht="14.25" customHeight="1">
      <c r="K550" s="39"/>
      <c r="L550" s="39"/>
      <c r="M550" s="39"/>
      <c r="N550" s="39"/>
      <c r="O550" s="39"/>
      <c r="P550" s="39"/>
      <c r="Q550" s="41"/>
      <c r="R550" s="18"/>
    </row>
    <row r="551" ht="14.25" customHeight="1">
      <c r="K551" s="39"/>
      <c r="L551" s="39"/>
      <c r="M551" s="39"/>
      <c r="N551" s="39"/>
      <c r="O551" s="39"/>
      <c r="P551" s="39"/>
      <c r="Q551" s="41"/>
      <c r="R551" s="18"/>
    </row>
    <row r="552" ht="14.25" customHeight="1">
      <c r="K552" s="39"/>
      <c r="L552" s="39"/>
      <c r="M552" s="39"/>
      <c r="N552" s="39"/>
      <c r="O552" s="39"/>
      <c r="P552" s="39"/>
      <c r="Q552" s="41"/>
      <c r="R552" s="18"/>
    </row>
    <row r="553" ht="14.25" customHeight="1">
      <c r="K553" s="39"/>
      <c r="L553" s="39"/>
      <c r="M553" s="39"/>
      <c r="N553" s="39"/>
      <c r="O553" s="39"/>
      <c r="P553" s="39"/>
      <c r="Q553" s="41"/>
      <c r="R553" s="18"/>
    </row>
    <row r="554" ht="14.25" customHeight="1">
      <c r="K554" s="39"/>
      <c r="L554" s="39"/>
      <c r="M554" s="39"/>
      <c r="N554" s="39"/>
      <c r="O554" s="39"/>
      <c r="P554" s="39"/>
      <c r="Q554" s="41"/>
      <c r="R554" s="18"/>
    </row>
    <row r="555" ht="14.25" customHeight="1">
      <c r="K555" s="39"/>
      <c r="L555" s="39"/>
      <c r="M555" s="39"/>
      <c r="N555" s="39"/>
      <c r="O555" s="39"/>
      <c r="P555" s="39"/>
      <c r="Q555" s="41"/>
      <c r="R555" s="18"/>
    </row>
    <row r="556" ht="14.25" customHeight="1">
      <c r="K556" s="39"/>
      <c r="L556" s="39"/>
      <c r="M556" s="39"/>
      <c r="N556" s="39"/>
      <c r="O556" s="39"/>
      <c r="P556" s="39"/>
      <c r="Q556" s="41"/>
      <c r="R556" s="18"/>
    </row>
    <row r="557" ht="14.25" customHeight="1">
      <c r="K557" s="39"/>
      <c r="L557" s="39"/>
      <c r="M557" s="39"/>
      <c r="N557" s="39"/>
      <c r="O557" s="39"/>
      <c r="P557" s="39"/>
      <c r="Q557" s="41"/>
      <c r="R557" s="18"/>
    </row>
    <row r="558" ht="14.25" customHeight="1">
      <c r="K558" s="39"/>
      <c r="L558" s="39"/>
      <c r="M558" s="39"/>
      <c r="N558" s="39"/>
      <c r="O558" s="39"/>
      <c r="P558" s="39"/>
      <c r="Q558" s="41"/>
      <c r="R558" s="18"/>
    </row>
    <row r="559" ht="14.25" customHeight="1">
      <c r="K559" s="39"/>
      <c r="L559" s="39"/>
      <c r="M559" s="39"/>
      <c r="N559" s="39"/>
      <c r="O559" s="39"/>
      <c r="P559" s="39"/>
      <c r="Q559" s="41"/>
      <c r="R559" s="18"/>
    </row>
    <row r="560" ht="14.25" customHeight="1">
      <c r="K560" s="39"/>
      <c r="L560" s="39"/>
      <c r="M560" s="39"/>
      <c r="N560" s="39"/>
      <c r="O560" s="39"/>
      <c r="P560" s="39"/>
      <c r="Q560" s="41"/>
      <c r="R560" s="18"/>
    </row>
    <row r="561" ht="14.25" customHeight="1">
      <c r="K561" s="39"/>
      <c r="L561" s="39"/>
      <c r="M561" s="39"/>
      <c r="N561" s="39"/>
      <c r="O561" s="39"/>
      <c r="P561" s="39"/>
      <c r="Q561" s="41"/>
      <c r="R561" s="18"/>
    </row>
    <row r="562" ht="14.25" customHeight="1">
      <c r="K562" s="39"/>
      <c r="L562" s="39"/>
      <c r="M562" s="39"/>
      <c r="N562" s="39"/>
      <c r="O562" s="39"/>
      <c r="P562" s="39"/>
      <c r="Q562" s="41"/>
      <c r="R562" s="18"/>
    </row>
    <row r="563" ht="14.25" customHeight="1">
      <c r="K563" s="39"/>
      <c r="L563" s="39"/>
      <c r="M563" s="39"/>
      <c r="N563" s="39"/>
      <c r="O563" s="39"/>
      <c r="P563" s="39"/>
      <c r="Q563" s="41"/>
      <c r="R563" s="18"/>
    </row>
    <row r="564" ht="14.25" customHeight="1">
      <c r="K564" s="39"/>
      <c r="L564" s="39"/>
      <c r="M564" s="39"/>
      <c r="N564" s="39"/>
      <c r="O564" s="39"/>
      <c r="P564" s="39"/>
      <c r="Q564" s="41"/>
      <c r="R564" s="18"/>
    </row>
    <row r="565" ht="14.25" customHeight="1">
      <c r="K565" s="39"/>
      <c r="L565" s="39"/>
      <c r="M565" s="39"/>
      <c r="N565" s="39"/>
      <c r="O565" s="39"/>
      <c r="P565" s="39"/>
      <c r="Q565" s="41"/>
      <c r="R565" s="18"/>
    </row>
    <row r="566" ht="14.25" customHeight="1">
      <c r="K566" s="39"/>
      <c r="L566" s="39"/>
      <c r="M566" s="39"/>
      <c r="N566" s="39"/>
      <c r="O566" s="39"/>
      <c r="P566" s="39"/>
      <c r="Q566" s="41"/>
      <c r="R566" s="18"/>
    </row>
    <row r="567" ht="14.25" customHeight="1">
      <c r="K567" s="39"/>
      <c r="L567" s="39"/>
      <c r="M567" s="39"/>
      <c r="N567" s="39"/>
      <c r="O567" s="39"/>
      <c r="P567" s="39"/>
      <c r="Q567" s="41"/>
      <c r="R567" s="18"/>
    </row>
    <row r="568" ht="14.25" customHeight="1">
      <c r="K568" s="39"/>
      <c r="L568" s="39"/>
      <c r="M568" s="39"/>
      <c r="N568" s="39"/>
      <c r="O568" s="39"/>
      <c r="P568" s="39"/>
      <c r="Q568" s="41"/>
      <c r="R568" s="18"/>
    </row>
    <row r="569" ht="14.25" customHeight="1">
      <c r="K569" s="39"/>
      <c r="L569" s="39"/>
      <c r="M569" s="39"/>
      <c r="N569" s="39"/>
      <c r="O569" s="39"/>
      <c r="P569" s="39"/>
      <c r="Q569" s="41"/>
      <c r="R569" s="18"/>
    </row>
    <row r="570" ht="14.25" customHeight="1">
      <c r="K570" s="39"/>
      <c r="L570" s="39"/>
      <c r="M570" s="39"/>
      <c r="N570" s="39"/>
      <c r="O570" s="39"/>
      <c r="P570" s="39"/>
      <c r="Q570" s="41"/>
      <c r="R570" s="18"/>
    </row>
    <row r="571" ht="14.25" customHeight="1">
      <c r="K571" s="39"/>
      <c r="L571" s="39"/>
      <c r="M571" s="39"/>
      <c r="N571" s="39"/>
      <c r="O571" s="39"/>
      <c r="P571" s="39"/>
      <c r="Q571" s="41"/>
      <c r="R571" s="18"/>
    </row>
    <row r="572" ht="14.25" customHeight="1">
      <c r="K572" s="39"/>
      <c r="L572" s="39"/>
      <c r="M572" s="39"/>
      <c r="N572" s="39"/>
      <c r="O572" s="39"/>
      <c r="P572" s="39"/>
      <c r="Q572" s="41"/>
      <c r="R572" s="18"/>
    </row>
    <row r="573" ht="14.25" customHeight="1">
      <c r="K573" s="39"/>
      <c r="L573" s="39"/>
      <c r="M573" s="39"/>
      <c r="N573" s="39"/>
      <c r="O573" s="39"/>
      <c r="P573" s="39"/>
      <c r="Q573" s="41"/>
      <c r="R573" s="18"/>
    </row>
    <row r="574" ht="14.25" customHeight="1">
      <c r="K574" s="39"/>
      <c r="L574" s="39"/>
      <c r="M574" s="39"/>
      <c r="N574" s="39"/>
      <c r="O574" s="39"/>
      <c r="P574" s="39"/>
      <c r="Q574" s="41"/>
      <c r="R574" s="18"/>
    </row>
    <row r="575" ht="14.25" customHeight="1">
      <c r="K575" s="39"/>
      <c r="L575" s="39"/>
      <c r="M575" s="39"/>
      <c r="N575" s="39"/>
      <c r="O575" s="39"/>
      <c r="P575" s="39"/>
      <c r="Q575" s="41"/>
      <c r="R575" s="18"/>
    </row>
    <row r="576" ht="14.25" customHeight="1">
      <c r="K576" s="39"/>
      <c r="L576" s="39"/>
      <c r="M576" s="39"/>
      <c r="N576" s="39"/>
      <c r="O576" s="39"/>
      <c r="P576" s="39"/>
      <c r="Q576" s="41"/>
      <c r="R576" s="18"/>
    </row>
    <row r="577" ht="14.25" customHeight="1">
      <c r="K577" s="39"/>
      <c r="L577" s="39"/>
      <c r="M577" s="39"/>
      <c r="N577" s="39"/>
      <c r="O577" s="39"/>
      <c r="P577" s="39"/>
      <c r="Q577" s="41"/>
      <c r="R577" s="18"/>
    </row>
    <row r="578" ht="14.25" customHeight="1">
      <c r="K578" s="39"/>
      <c r="L578" s="39"/>
      <c r="M578" s="39"/>
      <c r="N578" s="39"/>
      <c r="O578" s="39"/>
      <c r="P578" s="39"/>
      <c r="Q578" s="41"/>
      <c r="R578" s="18"/>
    </row>
    <row r="579" ht="14.25" customHeight="1">
      <c r="K579" s="39"/>
      <c r="L579" s="39"/>
      <c r="M579" s="39"/>
      <c r="N579" s="39"/>
      <c r="O579" s="39"/>
      <c r="P579" s="39"/>
      <c r="Q579" s="41"/>
      <c r="R579" s="18"/>
    </row>
    <row r="580" ht="14.25" customHeight="1">
      <c r="K580" s="39"/>
      <c r="L580" s="39"/>
      <c r="M580" s="39"/>
      <c r="N580" s="39"/>
      <c r="O580" s="39"/>
      <c r="P580" s="39"/>
      <c r="Q580" s="41"/>
      <c r="R580" s="18"/>
    </row>
    <row r="581" ht="14.25" customHeight="1">
      <c r="K581" s="39"/>
      <c r="L581" s="39"/>
      <c r="M581" s="39"/>
      <c r="N581" s="39"/>
      <c r="O581" s="39"/>
      <c r="P581" s="39"/>
      <c r="Q581" s="41"/>
      <c r="R581" s="18"/>
    </row>
    <row r="582" ht="14.25" customHeight="1">
      <c r="K582" s="39"/>
      <c r="L582" s="39"/>
      <c r="M582" s="39"/>
      <c r="N582" s="39"/>
      <c r="O582" s="39"/>
      <c r="P582" s="39"/>
      <c r="Q582" s="41"/>
      <c r="R582" s="18"/>
    </row>
    <row r="583" ht="14.25" customHeight="1">
      <c r="K583" s="39"/>
      <c r="L583" s="39"/>
      <c r="M583" s="39"/>
      <c r="N583" s="39"/>
      <c r="O583" s="39"/>
      <c r="P583" s="39"/>
      <c r="Q583" s="41"/>
      <c r="R583" s="18"/>
    </row>
    <row r="584" ht="14.25" customHeight="1">
      <c r="K584" s="39"/>
      <c r="L584" s="39"/>
      <c r="M584" s="39"/>
      <c r="N584" s="39"/>
      <c r="O584" s="39"/>
      <c r="P584" s="39"/>
      <c r="Q584" s="41"/>
      <c r="R584" s="18"/>
    </row>
    <row r="585" ht="14.25" customHeight="1">
      <c r="K585" s="39"/>
      <c r="L585" s="39"/>
      <c r="M585" s="39"/>
      <c r="N585" s="39"/>
      <c r="O585" s="39"/>
      <c r="P585" s="39"/>
      <c r="Q585" s="41"/>
      <c r="R585" s="18"/>
    </row>
    <row r="586" ht="14.25" customHeight="1">
      <c r="K586" s="39"/>
      <c r="L586" s="39"/>
      <c r="M586" s="39"/>
      <c r="N586" s="39"/>
      <c r="O586" s="39"/>
      <c r="P586" s="39"/>
      <c r="Q586" s="41"/>
      <c r="R586" s="18"/>
    </row>
    <row r="587" ht="14.25" customHeight="1">
      <c r="K587" s="39"/>
      <c r="L587" s="39"/>
      <c r="M587" s="39"/>
      <c r="N587" s="39"/>
      <c r="O587" s="39"/>
      <c r="P587" s="39"/>
      <c r="Q587" s="41"/>
      <c r="R587" s="18"/>
    </row>
    <row r="588" ht="14.25" customHeight="1">
      <c r="K588" s="39"/>
      <c r="L588" s="39"/>
      <c r="M588" s="39"/>
      <c r="N588" s="39"/>
      <c r="O588" s="39"/>
      <c r="P588" s="39"/>
      <c r="Q588" s="41"/>
      <c r="R588" s="18"/>
    </row>
    <row r="589" ht="14.25" customHeight="1">
      <c r="K589" s="39"/>
      <c r="L589" s="39"/>
      <c r="M589" s="39"/>
      <c r="N589" s="39"/>
      <c r="O589" s="39"/>
      <c r="P589" s="39"/>
      <c r="Q589" s="41"/>
      <c r="R589" s="18"/>
    </row>
    <row r="590" ht="14.25" customHeight="1">
      <c r="K590" s="39"/>
      <c r="L590" s="39"/>
      <c r="M590" s="39"/>
      <c r="N590" s="39"/>
      <c r="O590" s="39"/>
      <c r="P590" s="39"/>
      <c r="Q590" s="41"/>
      <c r="R590" s="18"/>
    </row>
    <row r="591" ht="14.25" customHeight="1">
      <c r="K591" s="39"/>
      <c r="L591" s="39"/>
      <c r="M591" s="39"/>
      <c r="N591" s="39"/>
      <c r="O591" s="39"/>
      <c r="P591" s="39"/>
      <c r="Q591" s="41"/>
      <c r="R591" s="18"/>
    </row>
    <row r="592" ht="14.25" customHeight="1">
      <c r="K592" s="39"/>
      <c r="L592" s="39"/>
      <c r="M592" s="39"/>
      <c r="N592" s="39"/>
      <c r="O592" s="39"/>
      <c r="P592" s="39"/>
      <c r="Q592" s="41"/>
      <c r="R592" s="18"/>
    </row>
    <row r="593" ht="14.25" customHeight="1">
      <c r="K593" s="39"/>
      <c r="L593" s="39"/>
      <c r="M593" s="39"/>
      <c r="N593" s="39"/>
      <c r="O593" s="39"/>
      <c r="P593" s="39"/>
      <c r="Q593" s="41"/>
      <c r="R593" s="18"/>
    </row>
    <row r="594" ht="14.25" customHeight="1">
      <c r="K594" s="39"/>
      <c r="L594" s="39"/>
      <c r="M594" s="39"/>
      <c r="N594" s="39"/>
      <c r="O594" s="39"/>
      <c r="P594" s="39"/>
      <c r="Q594" s="41"/>
      <c r="R594" s="18"/>
    </row>
    <row r="595" ht="14.25" customHeight="1">
      <c r="K595" s="39"/>
      <c r="L595" s="39"/>
      <c r="M595" s="39"/>
      <c r="N595" s="39"/>
      <c r="O595" s="39"/>
      <c r="P595" s="39"/>
      <c r="Q595" s="41"/>
      <c r="R595" s="18"/>
    </row>
    <row r="596" ht="14.25" customHeight="1">
      <c r="K596" s="39"/>
      <c r="L596" s="39"/>
      <c r="M596" s="39"/>
      <c r="N596" s="39"/>
      <c r="O596" s="39"/>
      <c r="P596" s="39"/>
      <c r="Q596" s="41"/>
      <c r="R596" s="18"/>
    </row>
    <row r="597" ht="14.25" customHeight="1">
      <c r="K597" s="39"/>
      <c r="L597" s="39"/>
      <c r="M597" s="39"/>
      <c r="N597" s="39"/>
      <c r="O597" s="39"/>
      <c r="P597" s="39"/>
      <c r="Q597" s="41"/>
      <c r="R597" s="18"/>
    </row>
    <row r="598" ht="14.25" customHeight="1">
      <c r="K598" s="39"/>
      <c r="L598" s="39"/>
      <c r="M598" s="39"/>
      <c r="N598" s="39"/>
      <c r="O598" s="39"/>
      <c r="P598" s="39"/>
      <c r="Q598" s="41"/>
      <c r="R598" s="18"/>
    </row>
    <row r="599" ht="14.25" customHeight="1">
      <c r="K599" s="39"/>
      <c r="L599" s="39"/>
      <c r="M599" s="39"/>
      <c r="N599" s="39"/>
      <c r="O599" s="39"/>
      <c r="P599" s="39"/>
      <c r="Q599" s="41"/>
      <c r="R599" s="18"/>
    </row>
    <row r="600" ht="14.25" customHeight="1">
      <c r="K600" s="39"/>
      <c r="L600" s="39"/>
      <c r="M600" s="39"/>
      <c r="N600" s="39"/>
      <c r="O600" s="39"/>
      <c r="P600" s="39"/>
      <c r="Q600" s="41"/>
      <c r="R600" s="18"/>
    </row>
    <row r="601" ht="14.25" customHeight="1">
      <c r="K601" s="39"/>
      <c r="L601" s="39"/>
      <c r="M601" s="39"/>
      <c r="N601" s="39"/>
      <c r="O601" s="39"/>
      <c r="P601" s="39"/>
      <c r="Q601" s="41"/>
      <c r="R601" s="18"/>
    </row>
    <row r="602" ht="14.25" customHeight="1">
      <c r="K602" s="39"/>
      <c r="L602" s="39"/>
      <c r="M602" s="39"/>
      <c r="N602" s="39"/>
      <c r="O602" s="39"/>
      <c r="P602" s="39"/>
      <c r="Q602" s="41"/>
      <c r="R602" s="18"/>
    </row>
    <row r="603" ht="14.25" customHeight="1">
      <c r="K603" s="39"/>
      <c r="L603" s="39"/>
      <c r="M603" s="39"/>
      <c r="N603" s="39"/>
      <c r="O603" s="39"/>
      <c r="P603" s="39"/>
      <c r="Q603" s="41"/>
      <c r="R603" s="18"/>
    </row>
    <row r="604" ht="14.25" customHeight="1">
      <c r="K604" s="39"/>
      <c r="L604" s="39"/>
      <c r="M604" s="39"/>
      <c r="N604" s="39"/>
      <c r="O604" s="39"/>
      <c r="P604" s="39"/>
      <c r="Q604" s="41"/>
      <c r="R604" s="18"/>
    </row>
    <row r="605" ht="14.25" customHeight="1">
      <c r="K605" s="39"/>
      <c r="L605" s="39"/>
      <c r="M605" s="39"/>
      <c r="N605" s="39"/>
      <c r="O605" s="39"/>
      <c r="P605" s="39"/>
      <c r="Q605" s="41"/>
      <c r="R605" s="18"/>
    </row>
    <row r="606" ht="14.25" customHeight="1">
      <c r="K606" s="39"/>
      <c r="L606" s="39"/>
      <c r="M606" s="39"/>
      <c r="N606" s="39"/>
      <c r="O606" s="39"/>
      <c r="P606" s="39"/>
      <c r="Q606" s="41"/>
      <c r="R606" s="18"/>
    </row>
    <row r="607" ht="14.25" customHeight="1">
      <c r="K607" s="39"/>
      <c r="L607" s="39"/>
      <c r="M607" s="39"/>
      <c r="N607" s="39"/>
      <c r="O607" s="39"/>
      <c r="P607" s="39"/>
      <c r="Q607" s="41"/>
      <c r="R607" s="18"/>
    </row>
    <row r="608" ht="14.25" customHeight="1">
      <c r="K608" s="39"/>
      <c r="L608" s="39"/>
      <c r="M608" s="39"/>
      <c r="N608" s="39"/>
      <c r="O608" s="39"/>
      <c r="P608" s="39"/>
      <c r="Q608" s="41"/>
      <c r="R608" s="18"/>
    </row>
    <row r="609" ht="14.25" customHeight="1">
      <c r="K609" s="39"/>
      <c r="L609" s="39"/>
      <c r="M609" s="39"/>
      <c r="N609" s="39"/>
      <c r="O609" s="39"/>
      <c r="P609" s="39"/>
      <c r="Q609" s="41"/>
      <c r="R609" s="18"/>
    </row>
    <row r="610" ht="14.25" customHeight="1">
      <c r="K610" s="39"/>
      <c r="L610" s="39"/>
      <c r="M610" s="39"/>
      <c r="N610" s="39"/>
      <c r="O610" s="39"/>
      <c r="P610" s="39"/>
      <c r="Q610" s="41"/>
      <c r="R610" s="18"/>
    </row>
    <row r="611" ht="14.25" customHeight="1">
      <c r="K611" s="39"/>
      <c r="L611" s="39"/>
      <c r="M611" s="39"/>
      <c r="N611" s="39"/>
      <c r="O611" s="39"/>
      <c r="P611" s="39"/>
      <c r="Q611" s="41"/>
      <c r="R611" s="18"/>
    </row>
    <row r="612" ht="14.25" customHeight="1">
      <c r="K612" s="39"/>
      <c r="L612" s="39"/>
      <c r="M612" s="39"/>
      <c r="N612" s="39"/>
      <c r="O612" s="39"/>
      <c r="P612" s="39"/>
      <c r="Q612" s="41"/>
      <c r="R612" s="18"/>
    </row>
    <row r="613" ht="14.25" customHeight="1">
      <c r="K613" s="39"/>
      <c r="L613" s="39"/>
      <c r="M613" s="39"/>
      <c r="N613" s="39"/>
      <c r="O613" s="39"/>
      <c r="P613" s="39"/>
      <c r="Q613" s="41"/>
      <c r="R613" s="18"/>
    </row>
    <row r="614" ht="14.25" customHeight="1">
      <c r="K614" s="39"/>
      <c r="L614" s="39"/>
      <c r="M614" s="39"/>
      <c r="N614" s="39"/>
      <c r="O614" s="39"/>
      <c r="P614" s="39"/>
      <c r="Q614" s="41"/>
      <c r="R614" s="18"/>
    </row>
    <row r="615" ht="14.25" customHeight="1">
      <c r="K615" s="39"/>
      <c r="L615" s="39"/>
      <c r="M615" s="39"/>
      <c r="N615" s="39"/>
      <c r="O615" s="39"/>
      <c r="P615" s="39"/>
      <c r="Q615" s="41"/>
      <c r="R615" s="18"/>
    </row>
    <row r="616" ht="14.25" customHeight="1">
      <c r="K616" s="39"/>
      <c r="L616" s="39"/>
      <c r="M616" s="39"/>
      <c r="N616" s="39"/>
      <c r="O616" s="39"/>
      <c r="P616" s="39"/>
      <c r="Q616" s="41"/>
      <c r="R616" s="18"/>
    </row>
    <row r="617" ht="14.25" customHeight="1">
      <c r="K617" s="39"/>
      <c r="L617" s="39"/>
      <c r="M617" s="39"/>
      <c r="N617" s="39"/>
      <c r="O617" s="39"/>
      <c r="P617" s="39"/>
      <c r="Q617" s="41"/>
      <c r="R617" s="18"/>
    </row>
    <row r="618" ht="14.25" customHeight="1">
      <c r="K618" s="39"/>
      <c r="L618" s="39"/>
      <c r="M618" s="39"/>
      <c r="N618" s="39"/>
      <c r="O618" s="39"/>
      <c r="P618" s="39"/>
      <c r="Q618" s="41"/>
      <c r="R618" s="18"/>
    </row>
    <row r="619" ht="14.25" customHeight="1">
      <c r="K619" s="39"/>
      <c r="L619" s="39"/>
      <c r="M619" s="39"/>
      <c r="N619" s="39"/>
      <c r="O619" s="39"/>
      <c r="P619" s="39"/>
      <c r="Q619" s="41"/>
      <c r="R619" s="18"/>
    </row>
    <row r="620" ht="14.25" customHeight="1">
      <c r="K620" s="39"/>
      <c r="L620" s="39"/>
      <c r="M620" s="39"/>
      <c r="N620" s="39"/>
      <c r="O620" s="39"/>
      <c r="P620" s="39"/>
      <c r="Q620" s="41"/>
      <c r="R620" s="18"/>
    </row>
    <row r="621" ht="14.25" customHeight="1">
      <c r="K621" s="39"/>
      <c r="L621" s="39"/>
      <c r="M621" s="39"/>
      <c r="N621" s="39"/>
      <c r="O621" s="39"/>
      <c r="P621" s="39"/>
      <c r="Q621" s="41"/>
      <c r="R621" s="18"/>
    </row>
    <row r="622" ht="14.25" customHeight="1">
      <c r="K622" s="39"/>
      <c r="L622" s="39"/>
      <c r="M622" s="39"/>
      <c r="N622" s="39"/>
      <c r="O622" s="39"/>
      <c r="P622" s="39"/>
      <c r="Q622" s="41"/>
      <c r="R622" s="18"/>
    </row>
    <row r="623" ht="14.25" customHeight="1">
      <c r="K623" s="39"/>
      <c r="L623" s="39"/>
      <c r="M623" s="39"/>
      <c r="N623" s="39"/>
      <c r="O623" s="39"/>
      <c r="P623" s="39"/>
      <c r="Q623" s="41"/>
      <c r="R623" s="18"/>
    </row>
    <row r="624" ht="14.25" customHeight="1">
      <c r="K624" s="39"/>
      <c r="L624" s="39"/>
      <c r="M624" s="39"/>
      <c r="N624" s="39"/>
      <c r="O624" s="39"/>
      <c r="P624" s="39"/>
      <c r="Q624" s="41"/>
      <c r="R624" s="18"/>
    </row>
    <row r="625" ht="14.25" customHeight="1">
      <c r="K625" s="39"/>
      <c r="L625" s="39"/>
      <c r="M625" s="39"/>
      <c r="N625" s="39"/>
      <c r="O625" s="39"/>
      <c r="P625" s="39"/>
      <c r="Q625" s="41"/>
      <c r="R625" s="18"/>
    </row>
    <row r="626" ht="14.25" customHeight="1">
      <c r="K626" s="39"/>
      <c r="L626" s="39"/>
      <c r="M626" s="39"/>
      <c r="N626" s="39"/>
      <c r="O626" s="39"/>
      <c r="P626" s="39"/>
      <c r="Q626" s="41"/>
      <c r="R626" s="18"/>
    </row>
    <row r="627" ht="14.25" customHeight="1">
      <c r="K627" s="39"/>
      <c r="L627" s="39"/>
      <c r="M627" s="39"/>
      <c r="N627" s="39"/>
      <c r="O627" s="39"/>
      <c r="P627" s="39"/>
      <c r="Q627" s="41"/>
      <c r="R627" s="18"/>
    </row>
    <row r="628" ht="14.25" customHeight="1">
      <c r="K628" s="39"/>
      <c r="L628" s="39"/>
      <c r="M628" s="39"/>
      <c r="N628" s="39"/>
      <c r="O628" s="39"/>
      <c r="P628" s="39"/>
      <c r="Q628" s="41"/>
      <c r="R628" s="18"/>
    </row>
    <row r="629" ht="14.25" customHeight="1">
      <c r="K629" s="39"/>
      <c r="L629" s="39"/>
      <c r="M629" s="39"/>
      <c r="N629" s="39"/>
      <c r="O629" s="39"/>
      <c r="P629" s="39"/>
      <c r="Q629" s="41"/>
      <c r="R629" s="18"/>
    </row>
    <row r="630" ht="14.25" customHeight="1">
      <c r="K630" s="39"/>
      <c r="L630" s="39"/>
      <c r="M630" s="39"/>
      <c r="N630" s="39"/>
      <c r="O630" s="39"/>
      <c r="P630" s="39"/>
      <c r="Q630" s="41"/>
      <c r="R630" s="18"/>
    </row>
    <row r="631" ht="14.25" customHeight="1">
      <c r="K631" s="39"/>
      <c r="L631" s="39"/>
      <c r="M631" s="39"/>
      <c r="N631" s="39"/>
      <c r="O631" s="39"/>
      <c r="P631" s="39"/>
      <c r="Q631" s="41"/>
      <c r="R631" s="18"/>
    </row>
    <row r="632" ht="14.25" customHeight="1">
      <c r="K632" s="39"/>
      <c r="L632" s="39"/>
      <c r="M632" s="39"/>
      <c r="N632" s="39"/>
      <c r="O632" s="39"/>
      <c r="P632" s="39"/>
      <c r="Q632" s="41"/>
      <c r="R632" s="18"/>
    </row>
    <row r="633" ht="14.25" customHeight="1">
      <c r="K633" s="39"/>
      <c r="L633" s="39"/>
      <c r="M633" s="39"/>
      <c r="N633" s="39"/>
      <c r="O633" s="39"/>
      <c r="P633" s="39"/>
      <c r="Q633" s="41"/>
      <c r="R633" s="18"/>
    </row>
    <row r="634" ht="14.25" customHeight="1">
      <c r="K634" s="39"/>
      <c r="L634" s="39"/>
      <c r="M634" s="39"/>
      <c r="N634" s="39"/>
      <c r="O634" s="39"/>
      <c r="P634" s="39"/>
      <c r="Q634" s="41"/>
      <c r="R634" s="18"/>
    </row>
    <row r="635" ht="14.25" customHeight="1">
      <c r="K635" s="39"/>
      <c r="L635" s="39"/>
      <c r="M635" s="39"/>
      <c r="N635" s="39"/>
      <c r="O635" s="39"/>
      <c r="P635" s="39"/>
      <c r="Q635" s="41"/>
      <c r="R635" s="18"/>
    </row>
    <row r="636" ht="14.25" customHeight="1">
      <c r="K636" s="39"/>
      <c r="L636" s="39"/>
      <c r="M636" s="39"/>
      <c r="N636" s="39"/>
      <c r="O636" s="39"/>
      <c r="P636" s="39"/>
      <c r="Q636" s="41"/>
      <c r="R636" s="18"/>
    </row>
    <row r="637" ht="14.25" customHeight="1">
      <c r="K637" s="39"/>
      <c r="L637" s="39"/>
      <c r="M637" s="39"/>
      <c r="N637" s="39"/>
      <c r="O637" s="39"/>
      <c r="P637" s="39"/>
      <c r="Q637" s="41"/>
      <c r="R637" s="18"/>
    </row>
    <row r="638" ht="14.25" customHeight="1">
      <c r="K638" s="39"/>
      <c r="L638" s="39"/>
      <c r="M638" s="39"/>
      <c r="N638" s="39"/>
      <c r="O638" s="39"/>
      <c r="P638" s="39"/>
      <c r="Q638" s="41"/>
      <c r="R638" s="18"/>
    </row>
    <row r="639" ht="14.25" customHeight="1">
      <c r="K639" s="39"/>
      <c r="L639" s="39"/>
      <c r="M639" s="39"/>
      <c r="N639" s="39"/>
      <c r="O639" s="39"/>
      <c r="P639" s="39"/>
      <c r="Q639" s="41"/>
      <c r="R639" s="18"/>
    </row>
    <row r="640" ht="14.25" customHeight="1">
      <c r="K640" s="39"/>
      <c r="L640" s="39"/>
      <c r="M640" s="39"/>
      <c r="N640" s="39"/>
      <c r="O640" s="39"/>
      <c r="P640" s="39"/>
      <c r="Q640" s="41"/>
      <c r="R640" s="18"/>
    </row>
    <row r="641" ht="14.25" customHeight="1">
      <c r="K641" s="39"/>
      <c r="L641" s="39"/>
      <c r="M641" s="39"/>
      <c r="N641" s="39"/>
      <c r="O641" s="39"/>
      <c r="P641" s="39"/>
      <c r="Q641" s="41"/>
      <c r="R641" s="18"/>
    </row>
    <row r="642" ht="14.25" customHeight="1">
      <c r="K642" s="39"/>
      <c r="L642" s="39"/>
      <c r="M642" s="39"/>
      <c r="N642" s="39"/>
      <c r="O642" s="39"/>
      <c r="P642" s="39"/>
      <c r="Q642" s="41"/>
      <c r="R642" s="18"/>
    </row>
    <row r="643" ht="14.25" customHeight="1">
      <c r="K643" s="39"/>
      <c r="L643" s="39"/>
      <c r="M643" s="39"/>
      <c r="N643" s="39"/>
      <c r="O643" s="39"/>
      <c r="P643" s="39"/>
      <c r="Q643" s="41"/>
      <c r="R643" s="18"/>
    </row>
    <row r="644" ht="14.25" customHeight="1">
      <c r="K644" s="39"/>
      <c r="L644" s="39"/>
      <c r="M644" s="39"/>
      <c r="N644" s="39"/>
      <c r="O644" s="39"/>
      <c r="P644" s="39"/>
      <c r="Q644" s="41"/>
      <c r="R644" s="18"/>
    </row>
    <row r="645" ht="14.25" customHeight="1">
      <c r="K645" s="39"/>
      <c r="L645" s="39"/>
      <c r="M645" s="39"/>
      <c r="N645" s="39"/>
      <c r="O645" s="39"/>
      <c r="P645" s="39"/>
      <c r="Q645" s="41"/>
      <c r="R645" s="18"/>
    </row>
    <row r="646" ht="14.25" customHeight="1">
      <c r="K646" s="39"/>
      <c r="L646" s="39"/>
      <c r="M646" s="39"/>
      <c r="N646" s="39"/>
      <c r="O646" s="39"/>
      <c r="P646" s="39"/>
      <c r="Q646" s="41"/>
      <c r="R646" s="18"/>
    </row>
    <row r="647" ht="14.25" customHeight="1">
      <c r="K647" s="39"/>
      <c r="L647" s="39"/>
      <c r="M647" s="39"/>
      <c r="N647" s="39"/>
      <c r="O647" s="39"/>
      <c r="P647" s="39"/>
      <c r="Q647" s="41"/>
      <c r="R647" s="18"/>
    </row>
    <row r="648" ht="14.25" customHeight="1">
      <c r="K648" s="39"/>
      <c r="L648" s="39"/>
      <c r="M648" s="39"/>
      <c r="N648" s="39"/>
      <c r="O648" s="39"/>
      <c r="P648" s="39"/>
      <c r="Q648" s="41"/>
      <c r="R648" s="18"/>
    </row>
    <row r="649" ht="14.25" customHeight="1">
      <c r="K649" s="39"/>
      <c r="L649" s="39"/>
      <c r="M649" s="39"/>
      <c r="N649" s="39"/>
      <c r="O649" s="39"/>
      <c r="P649" s="39"/>
      <c r="Q649" s="41"/>
      <c r="R649" s="18"/>
    </row>
    <row r="650" ht="14.25" customHeight="1">
      <c r="K650" s="39"/>
      <c r="L650" s="39"/>
      <c r="M650" s="39"/>
      <c r="N650" s="39"/>
      <c r="O650" s="39"/>
      <c r="P650" s="39"/>
      <c r="Q650" s="41"/>
      <c r="R650" s="18"/>
    </row>
    <row r="651" ht="14.25" customHeight="1">
      <c r="K651" s="39"/>
      <c r="L651" s="39"/>
      <c r="M651" s="39"/>
      <c r="N651" s="39"/>
      <c r="O651" s="39"/>
      <c r="P651" s="39"/>
      <c r="Q651" s="41"/>
      <c r="R651" s="18"/>
    </row>
    <row r="652" ht="14.25" customHeight="1">
      <c r="K652" s="39"/>
      <c r="L652" s="39"/>
      <c r="M652" s="39"/>
      <c r="N652" s="39"/>
      <c r="O652" s="39"/>
      <c r="P652" s="39"/>
      <c r="Q652" s="41"/>
      <c r="R652" s="18"/>
    </row>
    <row r="653" ht="14.25" customHeight="1">
      <c r="K653" s="39"/>
      <c r="L653" s="39"/>
      <c r="M653" s="39"/>
      <c r="N653" s="39"/>
      <c r="O653" s="39"/>
      <c r="P653" s="39"/>
      <c r="Q653" s="41"/>
      <c r="R653" s="18"/>
    </row>
    <row r="654" ht="14.25" customHeight="1">
      <c r="K654" s="39"/>
      <c r="L654" s="39"/>
      <c r="M654" s="39"/>
      <c r="N654" s="39"/>
      <c r="O654" s="39"/>
      <c r="P654" s="39"/>
      <c r="Q654" s="41"/>
      <c r="R654" s="18"/>
    </row>
    <row r="655" ht="14.25" customHeight="1">
      <c r="K655" s="39"/>
      <c r="L655" s="39"/>
      <c r="M655" s="39"/>
      <c r="N655" s="39"/>
      <c r="O655" s="39"/>
      <c r="P655" s="39"/>
      <c r="Q655" s="41"/>
      <c r="R655" s="18"/>
    </row>
    <row r="656" ht="14.25" customHeight="1">
      <c r="K656" s="39"/>
      <c r="L656" s="39"/>
      <c r="M656" s="39"/>
      <c r="N656" s="39"/>
      <c r="O656" s="39"/>
      <c r="P656" s="39"/>
      <c r="Q656" s="41"/>
      <c r="R656" s="18"/>
    </row>
    <row r="657" ht="14.25" customHeight="1">
      <c r="K657" s="39"/>
      <c r="L657" s="39"/>
      <c r="M657" s="39"/>
      <c r="N657" s="39"/>
      <c r="O657" s="39"/>
      <c r="P657" s="39"/>
      <c r="Q657" s="41"/>
      <c r="R657" s="18"/>
    </row>
    <row r="658" ht="14.25" customHeight="1">
      <c r="K658" s="39"/>
      <c r="L658" s="39"/>
      <c r="M658" s="39"/>
      <c r="N658" s="39"/>
      <c r="O658" s="39"/>
      <c r="P658" s="39"/>
      <c r="Q658" s="41"/>
      <c r="R658" s="18"/>
    </row>
    <row r="659" ht="14.25" customHeight="1">
      <c r="K659" s="39"/>
      <c r="L659" s="39"/>
      <c r="M659" s="39"/>
      <c r="N659" s="39"/>
      <c r="O659" s="39"/>
      <c r="P659" s="39"/>
      <c r="Q659" s="41"/>
      <c r="R659" s="18"/>
    </row>
    <row r="660" ht="14.25" customHeight="1">
      <c r="K660" s="39"/>
      <c r="L660" s="39"/>
      <c r="M660" s="39"/>
      <c r="N660" s="39"/>
      <c r="O660" s="39"/>
      <c r="P660" s="39"/>
      <c r="Q660" s="41"/>
      <c r="R660" s="18"/>
    </row>
    <row r="661" ht="14.25" customHeight="1">
      <c r="K661" s="39"/>
      <c r="L661" s="39"/>
      <c r="M661" s="39"/>
      <c r="N661" s="39"/>
      <c r="O661" s="39"/>
      <c r="P661" s="39"/>
      <c r="Q661" s="41"/>
      <c r="R661" s="18"/>
    </row>
    <row r="662" ht="14.25" customHeight="1">
      <c r="K662" s="39"/>
      <c r="L662" s="39"/>
      <c r="M662" s="39"/>
      <c r="N662" s="39"/>
      <c r="O662" s="39"/>
      <c r="P662" s="39"/>
      <c r="Q662" s="41"/>
      <c r="R662" s="18"/>
    </row>
    <row r="663" ht="14.25" customHeight="1">
      <c r="K663" s="39"/>
      <c r="L663" s="39"/>
      <c r="M663" s="39"/>
      <c r="N663" s="39"/>
      <c r="O663" s="39"/>
      <c r="P663" s="39"/>
      <c r="Q663" s="41"/>
      <c r="R663" s="18"/>
    </row>
    <row r="664" ht="14.25" customHeight="1">
      <c r="K664" s="39"/>
      <c r="L664" s="39"/>
      <c r="M664" s="39"/>
      <c r="N664" s="39"/>
      <c r="O664" s="39"/>
      <c r="P664" s="39"/>
      <c r="Q664" s="41"/>
      <c r="R664" s="18"/>
    </row>
    <row r="665" ht="14.25" customHeight="1">
      <c r="K665" s="39"/>
      <c r="L665" s="39"/>
      <c r="M665" s="39"/>
      <c r="N665" s="39"/>
      <c r="O665" s="39"/>
      <c r="P665" s="39"/>
      <c r="Q665" s="41"/>
      <c r="R665" s="18"/>
    </row>
    <row r="666" ht="14.25" customHeight="1">
      <c r="K666" s="39"/>
      <c r="L666" s="39"/>
      <c r="M666" s="39"/>
      <c r="N666" s="39"/>
      <c r="O666" s="39"/>
      <c r="P666" s="39"/>
      <c r="Q666" s="41"/>
      <c r="R666" s="18"/>
    </row>
    <row r="667" ht="14.25" customHeight="1">
      <c r="K667" s="39"/>
      <c r="L667" s="39"/>
      <c r="M667" s="39"/>
      <c r="N667" s="39"/>
      <c r="O667" s="39"/>
      <c r="P667" s="39"/>
      <c r="Q667" s="41"/>
      <c r="R667" s="18"/>
    </row>
    <row r="668" ht="14.25" customHeight="1">
      <c r="K668" s="39"/>
      <c r="L668" s="39"/>
      <c r="M668" s="39"/>
      <c r="N668" s="39"/>
      <c r="O668" s="39"/>
      <c r="P668" s="39"/>
      <c r="Q668" s="41"/>
      <c r="R668" s="18"/>
    </row>
    <row r="669" ht="14.25" customHeight="1">
      <c r="K669" s="39"/>
      <c r="L669" s="39"/>
      <c r="M669" s="39"/>
      <c r="N669" s="39"/>
      <c r="O669" s="39"/>
      <c r="P669" s="39"/>
      <c r="Q669" s="41"/>
      <c r="R669" s="18"/>
    </row>
    <row r="670" ht="14.25" customHeight="1">
      <c r="K670" s="39"/>
      <c r="L670" s="39"/>
      <c r="M670" s="39"/>
      <c r="N670" s="39"/>
      <c r="O670" s="39"/>
      <c r="P670" s="39"/>
      <c r="Q670" s="41"/>
      <c r="R670" s="18"/>
    </row>
    <row r="671" ht="14.25" customHeight="1">
      <c r="K671" s="39"/>
      <c r="L671" s="39"/>
      <c r="M671" s="39"/>
      <c r="N671" s="39"/>
      <c r="O671" s="39"/>
      <c r="P671" s="39"/>
      <c r="Q671" s="41"/>
      <c r="R671" s="18"/>
    </row>
    <row r="672" ht="14.25" customHeight="1">
      <c r="K672" s="39"/>
      <c r="L672" s="39"/>
      <c r="M672" s="39"/>
      <c r="N672" s="39"/>
      <c r="O672" s="39"/>
      <c r="P672" s="39"/>
      <c r="Q672" s="41"/>
      <c r="R672" s="18"/>
    </row>
    <row r="673" ht="14.25" customHeight="1">
      <c r="K673" s="39"/>
      <c r="L673" s="39"/>
      <c r="M673" s="39"/>
      <c r="N673" s="39"/>
      <c r="O673" s="39"/>
      <c r="P673" s="39"/>
      <c r="Q673" s="41"/>
      <c r="R673" s="18"/>
    </row>
    <row r="674" ht="14.25" customHeight="1">
      <c r="K674" s="39"/>
      <c r="L674" s="39"/>
      <c r="M674" s="39"/>
      <c r="N674" s="39"/>
      <c r="O674" s="39"/>
      <c r="P674" s="39"/>
      <c r="Q674" s="41"/>
      <c r="R674" s="18"/>
    </row>
    <row r="675" ht="14.25" customHeight="1">
      <c r="K675" s="39"/>
      <c r="L675" s="39"/>
      <c r="M675" s="39"/>
      <c r="N675" s="39"/>
      <c r="O675" s="39"/>
      <c r="P675" s="39"/>
      <c r="Q675" s="41"/>
      <c r="R675" s="18"/>
    </row>
    <row r="676" ht="14.25" customHeight="1">
      <c r="K676" s="39"/>
      <c r="L676" s="39"/>
      <c r="M676" s="39"/>
      <c r="N676" s="39"/>
      <c r="O676" s="39"/>
      <c r="P676" s="39"/>
      <c r="Q676" s="41"/>
      <c r="R676" s="18"/>
    </row>
    <row r="677" ht="14.25" customHeight="1">
      <c r="K677" s="39"/>
      <c r="L677" s="39"/>
      <c r="M677" s="39"/>
      <c r="N677" s="39"/>
      <c r="O677" s="39"/>
      <c r="P677" s="39"/>
      <c r="Q677" s="41"/>
      <c r="R677" s="18"/>
    </row>
    <row r="678" ht="14.25" customHeight="1">
      <c r="K678" s="39"/>
      <c r="L678" s="39"/>
      <c r="M678" s="39"/>
      <c r="N678" s="39"/>
      <c r="O678" s="39"/>
      <c r="P678" s="39"/>
      <c r="Q678" s="41"/>
      <c r="R678" s="18"/>
    </row>
    <row r="679" ht="14.25" customHeight="1">
      <c r="K679" s="39"/>
      <c r="L679" s="39"/>
      <c r="M679" s="39"/>
      <c r="N679" s="39"/>
      <c r="O679" s="39"/>
      <c r="P679" s="39"/>
      <c r="Q679" s="41"/>
      <c r="R679" s="18"/>
    </row>
    <row r="680" ht="14.25" customHeight="1">
      <c r="K680" s="39"/>
      <c r="L680" s="39"/>
      <c r="M680" s="39"/>
      <c r="N680" s="39"/>
      <c r="O680" s="39"/>
      <c r="P680" s="39"/>
      <c r="Q680" s="41"/>
      <c r="R680" s="18"/>
    </row>
    <row r="681" ht="14.25" customHeight="1">
      <c r="K681" s="39"/>
      <c r="L681" s="39"/>
      <c r="M681" s="39"/>
      <c r="N681" s="39"/>
      <c r="O681" s="39"/>
      <c r="P681" s="39"/>
      <c r="Q681" s="41"/>
      <c r="R681" s="18"/>
    </row>
    <row r="682" ht="14.25" customHeight="1">
      <c r="K682" s="39"/>
      <c r="L682" s="39"/>
      <c r="M682" s="39"/>
      <c r="N682" s="39"/>
      <c r="O682" s="39"/>
      <c r="P682" s="39"/>
      <c r="Q682" s="41"/>
      <c r="R682" s="18"/>
    </row>
    <row r="683" ht="14.25" customHeight="1">
      <c r="K683" s="39"/>
      <c r="L683" s="39"/>
      <c r="M683" s="39"/>
      <c r="N683" s="39"/>
      <c r="O683" s="39"/>
      <c r="P683" s="39"/>
      <c r="Q683" s="41"/>
      <c r="R683" s="18"/>
    </row>
    <row r="684" ht="14.25" customHeight="1">
      <c r="K684" s="39"/>
      <c r="L684" s="39"/>
      <c r="M684" s="39"/>
      <c r="N684" s="39"/>
      <c r="O684" s="39"/>
      <c r="P684" s="39"/>
      <c r="Q684" s="41"/>
      <c r="R684" s="18"/>
    </row>
    <row r="685" ht="14.25" customHeight="1">
      <c r="K685" s="39"/>
      <c r="L685" s="39"/>
      <c r="M685" s="39"/>
      <c r="N685" s="39"/>
      <c r="O685" s="39"/>
      <c r="P685" s="39"/>
      <c r="Q685" s="41"/>
      <c r="R685" s="18"/>
    </row>
    <row r="686" ht="14.25" customHeight="1">
      <c r="K686" s="39"/>
      <c r="L686" s="39"/>
      <c r="M686" s="39"/>
      <c r="N686" s="39"/>
      <c r="O686" s="39"/>
      <c r="P686" s="39"/>
      <c r="Q686" s="41"/>
      <c r="R686" s="18"/>
    </row>
    <row r="687" ht="14.25" customHeight="1">
      <c r="K687" s="39"/>
      <c r="L687" s="39"/>
      <c r="M687" s="39"/>
      <c r="N687" s="39"/>
      <c r="O687" s="39"/>
      <c r="P687" s="39"/>
      <c r="Q687" s="41"/>
      <c r="R687" s="18"/>
    </row>
    <row r="688" ht="14.25" customHeight="1">
      <c r="K688" s="39"/>
      <c r="L688" s="39"/>
      <c r="M688" s="39"/>
      <c r="N688" s="39"/>
      <c r="O688" s="39"/>
      <c r="P688" s="39"/>
      <c r="Q688" s="41"/>
      <c r="R688" s="18"/>
    </row>
    <row r="689" ht="14.25" customHeight="1">
      <c r="K689" s="39"/>
      <c r="L689" s="39"/>
      <c r="M689" s="39"/>
      <c r="N689" s="39"/>
      <c r="O689" s="39"/>
      <c r="P689" s="39"/>
      <c r="Q689" s="41"/>
      <c r="R689" s="18"/>
    </row>
    <row r="690" ht="14.25" customHeight="1">
      <c r="K690" s="39"/>
      <c r="L690" s="39"/>
      <c r="M690" s="39"/>
      <c r="N690" s="39"/>
      <c r="O690" s="39"/>
      <c r="P690" s="39"/>
      <c r="Q690" s="41"/>
      <c r="R690" s="18"/>
    </row>
    <row r="691" ht="14.25" customHeight="1">
      <c r="K691" s="39"/>
      <c r="L691" s="39"/>
      <c r="M691" s="39"/>
      <c r="N691" s="39"/>
      <c r="O691" s="39"/>
      <c r="P691" s="39"/>
      <c r="Q691" s="41"/>
      <c r="R691" s="18"/>
    </row>
    <row r="692" ht="14.25" customHeight="1">
      <c r="K692" s="39"/>
      <c r="L692" s="39"/>
      <c r="M692" s="39"/>
      <c r="N692" s="39"/>
      <c r="O692" s="39"/>
      <c r="P692" s="39"/>
      <c r="Q692" s="41"/>
      <c r="R692" s="18"/>
    </row>
    <row r="693" ht="14.25" customHeight="1">
      <c r="K693" s="39"/>
      <c r="L693" s="39"/>
      <c r="M693" s="39"/>
      <c r="N693" s="39"/>
      <c r="O693" s="39"/>
      <c r="P693" s="39"/>
      <c r="Q693" s="41"/>
      <c r="R693" s="18"/>
    </row>
    <row r="694" ht="14.25" customHeight="1">
      <c r="K694" s="39"/>
      <c r="L694" s="39"/>
      <c r="M694" s="39"/>
      <c r="N694" s="39"/>
      <c r="O694" s="39"/>
      <c r="P694" s="39"/>
      <c r="Q694" s="41"/>
      <c r="R694" s="18"/>
    </row>
    <row r="695" ht="14.25" customHeight="1">
      <c r="K695" s="39"/>
      <c r="L695" s="39"/>
      <c r="M695" s="39"/>
      <c r="N695" s="39"/>
      <c r="O695" s="39"/>
      <c r="P695" s="39"/>
      <c r="Q695" s="41"/>
      <c r="R695" s="18"/>
    </row>
    <row r="696" ht="14.25" customHeight="1">
      <c r="K696" s="39"/>
      <c r="L696" s="39"/>
      <c r="M696" s="39"/>
      <c r="N696" s="39"/>
      <c r="O696" s="39"/>
      <c r="P696" s="39"/>
      <c r="Q696" s="41"/>
      <c r="R696" s="18"/>
    </row>
    <row r="697" ht="14.25" customHeight="1">
      <c r="K697" s="39"/>
      <c r="L697" s="39"/>
      <c r="M697" s="39"/>
      <c r="N697" s="39"/>
      <c r="O697" s="39"/>
      <c r="P697" s="39"/>
      <c r="Q697" s="41"/>
      <c r="R697" s="18"/>
    </row>
    <row r="698" ht="14.25" customHeight="1">
      <c r="K698" s="39"/>
      <c r="L698" s="39"/>
      <c r="M698" s="39"/>
      <c r="N698" s="39"/>
      <c r="O698" s="39"/>
      <c r="P698" s="39"/>
      <c r="Q698" s="41"/>
      <c r="R698" s="18"/>
    </row>
    <row r="699" ht="14.25" customHeight="1">
      <c r="K699" s="39"/>
      <c r="L699" s="39"/>
      <c r="M699" s="39"/>
      <c r="N699" s="39"/>
      <c r="O699" s="39"/>
      <c r="P699" s="39"/>
      <c r="Q699" s="41"/>
      <c r="R699" s="18"/>
    </row>
    <row r="700" ht="14.25" customHeight="1">
      <c r="K700" s="39"/>
      <c r="L700" s="39"/>
      <c r="M700" s="39"/>
      <c r="N700" s="39"/>
      <c r="O700" s="39"/>
      <c r="P700" s="39"/>
      <c r="Q700" s="41"/>
      <c r="R700" s="18"/>
    </row>
    <row r="701" ht="14.25" customHeight="1">
      <c r="K701" s="39"/>
      <c r="L701" s="39"/>
      <c r="M701" s="39"/>
      <c r="N701" s="39"/>
      <c r="O701" s="39"/>
      <c r="P701" s="39"/>
      <c r="Q701" s="41"/>
      <c r="R701" s="18"/>
    </row>
    <row r="702" ht="14.25" customHeight="1">
      <c r="K702" s="39"/>
      <c r="L702" s="39"/>
      <c r="M702" s="39"/>
      <c r="N702" s="39"/>
      <c r="O702" s="39"/>
      <c r="P702" s="39"/>
      <c r="Q702" s="41"/>
      <c r="R702" s="18"/>
    </row>
    <row r="703" ht="14.25" customHeight="1">
      <c r="K703" s="39"/>
      <c r="L703" s="39"/>
      <c r="M703" s="39"/>
      <c r="N703" s="39"/>
      <c r="O703" s="39"/>
      <c r="P703" s="39"/>
      <c r="Q703" s="41"/>
      <c r="R703" s="18"/>
    </row>
    <row r="704" ht="14.25" customHeight="1">
      <c r="K704" s="39"/>
      <c r="L704" s="39"/>
      <c r="M704" s="39"/>
      <c r="N704" s="39"/>
      <c r="O704" s="39"/>
      <c r="P704" s="39"/>
      <c r="Q704" s="41"/>
      <c r="R704" s="18"/>
    </row>
    <row r="705" ht="14.25" customHeight="1">
      <c r="K705" s="39"/>
      <c r="L705" s="39"/>
      <c r="M705" s="39"/>
      <c r="N705" s="39"/>
      <c r="O705" s="39"/>
      <c r="P705" s="39"/>
      <c r="Q705" s="41"/>
      <c r="R705" s="18"/>
    </row>
    <row r="706" ht="14.25" customHeight="1">
      <c r="K706" s="39"/>
      <c r="L706" s="39"/>
      <c r="M706" s="39"/>
      <c r="N706" s="39"/>
      <c r="O706" s="39"/>
      <c r="P706" s="39"/>
      <c r="Q706" s="41"/>
      <c r="R706" s="18"/>
    </row>
    <row r="707" ht="14.25" customHeight="1">
      <c r="K707" s="39"/>
      <c r="L707" s="39"/>
      <c r="M707" s="39"/>
      <c r="N707" s="39"/>
      <c r="O707" s="39"/>
      <c r="P707" s="39"/>
      <c r="Q707" s="41"/>
      <c r="R707" s="18"/>
    </row>
    <row r="708" ht="14.25" customHeight="1">
      <c r="K708" s="39"/>
      <c r="L708" s="39"/>
      <c r="M708" s="39"/>
      <c r="N708" s="39"/>
      <c r="O708" s="39"/>
      <c r="P708" s="39"/>
      <c r="Q708" s="41"/>
      <c r="R708" s="18"/>
    </row>
    <row r="709" ht="14.25" customHeight="1">
      <c r="K709" s="39"/>
      <c r="L709" s="39"/>
      <c r="M709" s="39"/>
      <c r="N709" s="39"/>
      <c r="O709" s="39"/>
      <c r="P709" s="39"/>
      <c r="Q709" s="41"/>
      <c r="R709" s="18"/>
    </row>
    <row r="710" ht="14.25" customHeight="1">
      <c r="K710" s="39"/>
      <c r="L710" s="39"/>
      <c r="M710" s="39"/>
      <c r="N710" s="39"/>
      <c r="O710" s="39"/>
      <c r="P710" s="39"/>
      <c r="Q710" s="41"/>
      <c r="R710" s="18"/>
    </row>
    <row r="711" ht="14.25" customHeight="1">
      <c r="K711" s="39"/>
      <c r="L711" s="39"/>
      <c r="M711" s="39"/>
      <c r="N711" s="39"/>
      <c r="O711" s="39"/>
      <c r="P711" s="39"/>
      <c r="Q711" s="41"/>
      <c r="R711" s="18"/>
    </row>
    <row r="712" ht="14.25" customHeight="1">
      <c r="K712" s="39"/>
      <c r="L712" s="39"/>
      <c r="M712" s="39"/>
      <c r="N712" s="39"/>
      <c r="O712" s="39"/>
      <c r="P712" s="39"/>
      <c r="Q712" s="41"/>
      <c r="R712" s="18"/>
    </row>
    <row r="713" ht="14.25" customHeight="1">
      <c r="K713" s="39"/>
      <c r="L713" s="39"/>
      <c r="M713" s="39"/>
      <c r="N713" s="39"/>
      <c r="O713" s="39"/>
      <c r="P713" s="39"/>
      <c r="Q713" s="41"/>
      <c r="R713" s="18"/>
    </row>
    <row r="714" ht="14.25" customHeight="1">
      <c r="K714" s="39"/>
      <c r="L714" s="39"/>
      <c r="M714" s="39"/>
      <c r="N714" s="39"/>
      <c r="O714" s="39"/>
      <c r="P714" s="39"/>
      <c r="Q714" s="41"/>
      <c r="R714" s="18"/>
    </row>
    <row r="715" ht="14.25" customHeight="1">
      <c r="K715" s="39"/>
      <c r="L715" s="39"/>
      <c r="M715" s="39"/>
      <c r="N715" s="39"/>
      <c r="O715" s="39"/>
      <c r="P715" s="39"/>
      <c r="Q715" s="41"/>
      <c r="R715" s="18"/>
    </row>
    <row r="716" ht="14.25" customHeight="1">
      <c r="K716" s="39"/>
      <c r="L716" s="39"/>
      <c r="M716" s="39"/>
      <c r="N716" s="39"/>
      <c r="O716" s="39"/>
      <c r="P716" s="39"/>
      <c r="Q716" s="41"/>
      <c r="R716" s="18"/>
    </row>
    <row r="717" ht="14.25" customHeight="1">
      <c r="K717" s="39"/>
      <c r="L717" s="39"/>
      <c r="M717" s="39"/>
      <c r="N717" s="39"/>
      <c r="O717" s="39"/>
      <c r="P717" s="39"/>
      <c r="Q717" s="41"/>
      <c r="R717" s="18"/>
    </row>
    <row r="718" ht="14.25" customHeight="1">
      <c r="K718" s="39"/>
      <c r="L718" s="39"/>
      <c r="M718" s="39"/>
      <c r="N718" s="39"/>
      <c r="O718" s="39"/>
      <c r="P718" s="39"/>
      <c r="Q718" s="41"/>
      <c r="R718" s="18"/>
    </row>
    <row r="719" ht="14.25" customHeight="1">
      <c r="K719" s="39"/>
      <c r="L719" s="39"/>
      <c r="M719" s="39"/>
      <c r="N719" s="39"/>
      <c r="O719" s="39"/>
      <c r="P719" s="39"/>
      <c r="Q719" s="41"/>
      <c r="R719" s="18"/>
    </row>
    <row r="720" ht="14.25" customHeight="1">
      <c r="K720" s="39"/>
      <c r="L720" s="39"/>
      <c r="M720" s="39"/>
      <c r="N720" s="39"/>
      <c r="O720" s="39"/>
      <c r="P720" s="39"/>
      <c r="Q720" s="41"/>
      <c r="R720" s="18"/>
    </row>
    <row r="721" ht="14.25" customHeight="1">
      <c r="K721" s="39"/>
      <c r="L721" s="39"/>
      <c r="M721" s="39"/>
      <c r="N721" s="39"/>
      <c r="O721" s="39"/>
      <c r="P721" s="39"/>
      <c r="Q721" s="41"/>
      <c r="R721" s="18"/>
    </row>
    <row r="722" ht="14.25" customHeight="1">
      <c r="K722" s="39"/>
      <c r="L722" s="39"/>
      <c r="M722" s="39"/>
      <c r="N722" s="39"/>
      <c r="O722" s="39"/>
      <c r="P722" s="39"/>
      <c r="Q722" s="41"/>
      <c r="R722" s="18"/>
    </row>
    <row r="723" ht="14.25" customHeight="1">
      <c r="K723" s="39"/>
      <c r="L723" s="39"/>
      <c r="M723" s="39"/>
      <c r="N723" s="39"/>
      <c r="O723" s="39"/>
      <c r="P723" s="39"/>
      <c r="Q723" s="41"/>
      <c r="R723" s="18"/>
    </row>
    <row r="724" ht="14.25" customHeight="1">
      <c r="K724" s="39"/>
      <c r="L724" s="39"/>
      <c r="M724" s="39"/>
      <c r="N724" s="39"/>
      <c r="O724" s="39"/>
      <c r="P724" s="39"/>
      <c r="Q724" s="41"/>
      <c r="R724" s="18"/>
    </row>
    <row r="725" ht="14.25" customHeight="1">
      <c r="K725" s="39"/>
      <c r="L725" s="39"/>
      <c r="M725" s="39"/>
      <c r="N725" s="39"/>
      <c r="O725" s="39"/>
      <c r="P725" s="39"/>
      <c r="Q725" s="41"/>
      <c r="R725" s="18"/>
    </row>
    <row r="726" ht="14.25" customHeight="1">
      <c r="K726" s="39"/>
      <c r="L726" s="39"/>
      <c r="M726" s="39"/>
      <c r="N726" s="39"/>
      <c r="O726" s="39"/>
      <c r="P726" s="39"/>
      <c r="Q726" s="41"/>
      <c r="R726" s="18"/>
    </row>
    <row r="727" ht="14.25" customHeight="1">
      <c r="K727" s="39"/>
      <c r="L727" s="39"/>
      <c r="M727" s="39"/>
      <c r="N727" s="39"/>
      <c r="O727" s="39"/>
      <c r="P727" s="39"/>
      <c r="Q727" s="41"/>
      <c r="R727" s="18"/>
    </row>
    <row r="728" ht="14.25" customHeight="1">
      <c r="K728" s="39"/>
      <c r="L728" s="39"/>
      <c r="M728" s="39"/>
      <c r="N728" s="39"/>
      <c r="O728" s="39"/>
      <c r="P728" s="39"/>
      <c r="Q728" s="41"/>
      <c r="R728" s="18"/>
    </row>
    <row r="729" ht="14.25" customHeight="1">
      <c r="K729" s="39"/>
      <c r="L729" s="39"/>
      <c r="M729" s="39"/>
      <c r="N729" s="39"/>
      <c r="O729" s="39"/>
      <c r="P729" s="39"/>
      <c r="Q729" s="41"/>
      <c r="R729" s="18"/>
    </row>
    <row r="730" ht="14.25" customHeight="1">
      <c r="K730" s="39"/>
      <c r="L730" s="39"/>
      <c r="M730" s="39"/>
      <c r="N730" s="39"/>
      <c r="O730" s="39"/>
      <c r="P730" s="39"/>
      <c r="Q730" s="41"/>
      <c r="R730" s="18"/>
    </row>
    <row r="731" ht="14.25" customHeight="1">
      <c r="K731" s="39"/>
      <c r="L731" s="39"/>
      <c r="M731" s="39"/>
      <c r="N731" s="39"/>
      <c r="O731" s="39"/>
      <c r="P731" s="39"/>
      <c r="Q731" s="41"/>
      <c r="R731" s="18"/>
    </row>
    <row r="732" ht="14.25" customHeight="1">
      <c r="K732" s="39"/>
      <c r="L732" s="39"/>
      <c r="M732" s="39"/>
      <c r="N732" s="39"/>
      <c r="O732" s="39"/>
      <c r="P732" s="39"/>
      <c r="Q732" s="41"/>
      <c r="R732" s="18"/>
    </row>
    <row r="733" ht="14.25" customHeight="1">
      <c r="K733" s="39"/>
      <c r="L733" s="39"/>
      <c r="M733" s="39"/>
      <c r="N733" s="39"/>
      <c r="O733" s="39"/>
      <c r="P733" s="39"/>
      <c r="Q733" s="41"/>
      <c r="R733" s="18"/>
    </row>
    <row r="734" ht="14.25" customHeight="1">
      <c r="K734" s="39"/>
      <c r="L734" s="39"/>
      <c r="M734" s="39"/>
      <c r="N734" s="39"/>
      <c r="O734" s="39"/>
      <c r="P734" s="39"/>
      <c r="Q734" s="41"/>
      <c r="R734" s="18"/>
    </row>
    <row r="735" ht="14.25" customHeight="1">
      <c r="K735" s="39"/>
      <c r="L735" s="39"/>
      <c r="M735" s="39"/>
      <c r="N735" s="39"/>
      <c r="O735" s="39"/>
      <c r="P735" s="39"/>
      <c r="Q735" s="41"/>
      <c r="R735" s="18"/>
    </row>
    <row r="736" ht="14.25" customHeight="1">
      <c r="K736" s="39"/>
      <c r="L736" s="39"/>
      <c r="M736" s="39"/>
      <c r="N736" s="39"/>
      <c r="O736" s="39"/>
      <c r="P736" s="39"/>
      <c r="Q736" s="41"/>
      <c r="R736" s="18"/>
    </row>
    <row r="737" ht="14.25" customHeight="1">
      <c r="K737" s="39"/>
      <c r="L737" s="39"/>
      <c r="M737" s="39"/>
      <c r="N737" s="39"/>
      <c r="O737" s="39"/>
      <c r="P737" s="39"/>
      <c r="Q737" s="41"/>
      <c r="R737" s="18"/>
    </row>
    <row r="738" ht="14.25" customHeight="1">
      <c r="K738" s="39"/>
      <c r="L738" s="39"/>
      <c r="M738" s="39"/>
      <c r="N738" s="39"/>
      <c r="O738" s="39"/>
      <c r="P738" s="39"/>
      <c r="Q738" s="41"/>
      <c r="R738" s="18"/>
    </row>
    <row r="739" ht="14.25" customHeight="1">
      <c r="K739" s="39"/>
      <c r="L739" s="39"/>
      <c r="M739" s="39"/>
      <c r="N739" s="39"/>
      <c r="O739" s="39"/>
      <c r="P739" s="39"/>
      <c r="Q739" s="41"/>
      <c r="R739" s="18"/>
    </row>
    <row r="740" ht="14.25" customHeight="1">
      <c r="K740" s="39"/>
      <c r="L740" s="39"/>
      <c r="M740" s="39"/>
      <c r="N740" s="39"/>
      <c r="O740" s="39"/>
      <c r="P740" s="39"/>
      <c r="Q740" s="41"/>
      <c r="R740" s="18"/>
    </row>
    <row r="741" ht="14.25" customHeight="1">
      <c r="K741" s="39"/>
      <c r="L741" s="39"/>
      <c r="M741" s="39"/>
      <c r="N741" s="39"/>
      <c r="O741" s="39"/>
      <c r="P741" s="39"/>
      <c r="Q741" s="41"/>
      <c r="R741" s="18"/>
    </row>
    <row r="742" ht="14.25" customHeight="1">
      <c r="K742" s="39"/>
      <c r="L742" s="39"/>
      <c r="M742" s="39"/>
      <c r="N742" s="39"/>
      <c r="O742" s="39"/>
      <c r="P742" s="39"/>
      <c r="Q742" s="41"/>
      <c r="R742" s="18"/>
    </row>
    <row r="743" ht="14.25" customHeight="1">
      <c r="K743" s="39"/>
      <c r="L743" s="39"/>
      <c r="M743" s="39"/>
      <c r="N743" s="39"/>
      <c r="O743" s="39"/>
      <c r="P743" s="39"/>
      <c r="Q743" s="41"/>
      <c r="R743" s="18"/>
    </row>
    <row r="744" ht="14.25" customHeight="1">
      <c r="K744" s="39"/>
      <c r="L744" s="39"/>
      <c r="M744" s="39"/>
      <c r="N744" s="39"/>
      <c r="O744" s="39"/>
      <c r="P744" s="39"/>
      <c r="Q744" s="41"/>
      <c r="R744" s="18"/>
    </row>
    <row r="745" ht="14.25" customHeight="1">
      <c r="K745" s="39"/>
      <c r="L745" s="39"/>
      <c r="M745" s="39"/>
      <c r="N745" s="39"/>
      <c r="O745" s="39"/>
      <c r="P745" s="39"/>
      <c r="Q745" s="41"/>
      <c r="R745" s="18"/>
    </row>
    <row r="746" ht="14.25" customHeight="1">
      <c r="K746" s="39"/>
      <c r="L746" s="39"/>
      <c r="M746" s="39"/>
      <c r="N746" s="39"/>
      <c r="O746" s="39"/>
      <c r="P746" s="39"/>
      <c r="Q746" s="41"/>
      <c r="R746" s="18"/>
    </row>
    <row r="747" ht="14.25" customHeight="1">
      <c r="K747" s="39"/>
      <c r="L747" s="39"/>
      <c r="M747" s="39"/>
      <c r="N747" s="39"/>
      <c r="O747" s="39"/>
      <c r="P747" s="39"/>
      <c r="Q747" s="41"/>
      <c r="R747" s="18"/>
    </row>
    <row r="748" ht="14.25" customHeight="1">
      <c r="K748" s="39"/>
      <c r="L748" s="39"/>
      <c r="M748" s="39"/>
      <c r="N748" s="39"/>
      <c r="O748" s="39"/>
      <c r="P748" s="39"/>
      <c r="Q748" s="41"/>
      <c r="R748" s="18"/>
    </row>
    <row r="749" ht="14.25" customHeight="1">
      <c r="K749" s="39"/>
      <c r="L749" s="39"/>
      <c r="M749" s="39"/>
      <c r="N749" s="39"/>
      <c r="O749" s="39"/>
      <c r="P749" s="39"/>
      <c r="Q749" s="41"/>
      <c r="R749" s="18"/>
    </row>
    <row r="750" ht="14.25" customHeight="1">
      <c r="K750" s="39"/>
      <c r="L750" s="39"/>
      <c r="M750" s="39"/>
      <c r="N750" s="39"/>
      <c r="O750" s="39"/>
      <c r="P750" s="39"/>
      <c r="Q750" s="41"/>
      <c r="R750" s="18"/>
    </row>
    <row r="751" ht="14.25" customHeight="1">
      <c r="K751" s="39"/>
      <c r="L751" s="39"/>
      <c r="M751" s="39"/>
      <c r="N751" s="39"/>
      <c r="O751" s="39"/>
      <c r="P751" s="39"/>
      <c r="Q751" s="41"/>
      <c r="R751" s="18"/>
    </row>
    <row r="752" ht="14.25" customHeight="1">
      <c r="K752" s="39"/>
      <c r="L752" s="39"/>
      <c r="M752" s="39"/>
      <c r="N752" s="39"/>
      <c r="O752" s="39"/>
      <c r="P752" s="39"/>
      <c r="Q752" s="41"/>
      <c r="R752" s="18"/>
    </row>
    <row r="753" ht="14.25" customHeight="1">
      <c r="K753" s="39"/>
      <c r="L753" s="39"/>
      <c r="M753" s="39"/>
      <c r="N753" s="39"/>
      <c r="O753" s="39"/>
      <c r="P753" s="39"/>
      <c r="Q753" s="41"/>
      <c r="R753" s="18"/>
    </row>
    <row r="754" ht="14.25" customHeight="1">
      <c r="K754" s="39"/>
      <c r="L754" s="39"/>
      <c r="M754" s="39"/>
      <c r="N754" s="39"/>
      <c r="O754" s="39"/>
      <c r="P754" s="39"/>
      <c r="Q754" s="41"/>
      <c r="R754" s="18"/>
    </row>
    <row r="755" ht="14.25" customHeight="1">
      <c r="K755" s="39"/>
      <c r="L755" s="39"/>
      <c r="M755" s="39"/>
      <c r="N755" s="39"/>
      <c r="O755" s="39"/>
      <c r="P755" s="39"/>
      <c r="Q755" s="41"/>
      <c r="R755" s="18"/>
    </row>
    <row r="756" ht="14.25" customHeight="1">
      <c r="K756" s="39"/>
      <c r="L756" s="39"/>
      <c r="M756" s="39"/>
      <c r="N756" s="39"/>
      <c r="O756" s="39"/>
      <c r="P756" s="39"/>
      <c r="Q756" s="41"/>
      <c r="R756" s="18"/>
    </row>
    <row r="757" ht="14.25" customHeight="1">
      <c r="K757" s="39"/>
      <c r="L757" s="39"/>
      <c r="M757" s="39"/>
      <c r="N757" s="39"/>
      <c r="O757" s="39"/>
      <c r="P757" s="39"/>
      <c r="Q757" s="41"/>
      <c r="R757" s="18"/>
    </row>
    <row r="758" ht="14.25" customHeight="1">
      <c r="K758" s="39"/>
      <c r="L758" s="39"/>
      <c r="M758" s="39"/>
      <c r="N758" s="39"/>
      <c r="O758" s="39"/>
      <c r="P758" s="39"/>
      <c r="Q758" s="41"/>
      <c r="R758" s="18"/>
    </row>
    <row r="759" ht="14.25" customHeight="1">
      <c r="K759" s="39"/>
      <c r="L759" s="39"/>
      <c r="M759" s="39"/>
      <c r="N759" s="39"/>
      <c r="O759" s="39"/>
      <c r="P759" s="39"/>
      <c r="Q759" s="41"/>
      <c r="R759" s="18"/>
    </row>
    <row r="760" ht="14.25" customHeight="1">
      <c r="K760" s="39"/>
      <c r="L760" s="39"/>
      <c r="M760" s="39"/>
      <c r="N760" s="39"/>
      <c r="O760" s="39"/>
      <c r="P760" s="39"/>
      <c r="Q760" s="41"/>
      <c r="R760" s="18"/>
    </row>
    <row r="761" ht="14.25" customHeight="1">
      <c r="K761" s="39"/>
      <c r="L761" s="39"/>
      <c r="M761" s="39"/>
      <c r="N761" s="39"/>
      <c r="O761" s="39"/>
      <c r="P761" s="39"/>
      <c r="Q761" s="41"/>
      <c r="R761" s="18"/>
    </row>
    <row r="762" ht="14.25" customHeight="1">
      <c r="K762" s="39"/>
      <c r="L762" s="39"/>
      <c r="M762" s="39"/>
      <c r="N762" s="39"/>
      <c r="O762" s="39"/>
      <c r="P762" s="39"/>
      <c r="Q762" s="41"/>
      <c r="R762" s="18"/>
    </row>
    <row r="763" ht="14.25" customHeight="1">
      <c r="K763" s="39"/>
      <c r="L763" s="39"/>
      <c r="M763" s="39"/>
      <c r="N763" s="39"/>
      <c r="O763" s="39"/>
      <c r="P763" s="39"/>
      <c r="Q763" s="41"/>
      <c r="R763" s="18"/>
    </row>
    <row r="764" ht="14.25" customHeight="1">
      <c r="K764" s="39"/>
      <c r="L764" s="39"/>
      <c r="M764" s="39"/>
      <c r="N764" s="39"/>
      <c r="O764" s="39"/>
      <c r="P764" s="39"/>
      <c r="Q764" s="41"/>
      <c r="R764" s="18"/>
    </row>
    <row r="765" ht="14.25" customHeight="1">
      <c r="K765" s="39"/>
      <c r="L765" s="39"/>
      <c r="M765" s="39"/>
      <c r="N765" s="39"/>
      <c r="O765" s="39"/>
      <c r="P765" s="39"/>
      <c r="Q765" s="41"/>
      <c r="R765" s="18"/>
    </row>
    <row r="766" ht="14.25" customHeight="1">
      <c r="K766" s="39"/>
      <c r="L766" s="39"/>
      <c r="M766" s="39"/>
      <c r="N766" s="39"/>
      <c r="O766" s="39"/>
      <c r="P766" s="39"/>
      <c r="Q766" s="41"/>
      <c r="R766" s="18"/>
    </row>
    <row r="767" ht="14.25" customHeight="1">
      <c r="K767" s="39"/>
      <c r="L767" s="39"/>
      <c r="M767" s="39"/>
      <c r="N767" s="39"/>
      <c r="O767" s="39"/>
      <c r="P767" s="39"/>
      <c r="Q767" s="41"/>
      <c r="R767" s="18"/>
    </row>
    <row r="768" ht="14.25" customHeight="1">
      <c r="K768" s="39"/>
      <c r="L768" s="39"/>
      <c r="M768" s="39"/>
      <c r="N768" s="39"/>
      <c r="O768" s="39"/>
      <c r="P768" s="39"/>
      <c r="Q768" s="41"/>
      <c r="R768" s="18"/>
    </row>
    <row r="769" ht="14.25" customHeight="1">
      <c r="K769" s="39"/>
      <c r="L769" s="39"/>
      <c r="M769" s="39"/>
      <c r="N769" s="39"/>
      <c r="O769" s="39"/>
      <c r="P769" s="39"/>
      <c r="Q769" s="41"/>
      <c r="R769" s="18"/>
    </row>
    <row r="770" ht="14.25" customHeight="1">
      <c r="K770" s="39"/>
      <c r="L770" s="39"/>
      <c r="M770" s="39"/>
      <c r="N770" s="39"/>
      <c r="O770" s="39"/>
      <c r="P770" s="39"/>
      <c r="Q770" s="41"/>
      <c r="R770" s="18"/>
    </row>
    <row r="771" ht="14.25" customHeight="1">
      <c r="K771" s="39"/>
      <c r="L771" s="39"/>
      <c r="M771" s="39"/>
      <c r="N771" s="39"/>
      <c r="O771" s="39"/>
      <c r="P771" s="39"/>
      <c r="Q771" s="41"/>
      <c r="R771" s="18"/>
    </row>
    <row r="772" ht="14.25" customHeight="1">
      <c r="K772" s="39"/>
      <c r="L772" s="39"/>
      <c r="M772" s="39"/>
      <c r="N772" s="39"/>
      <c r="O772" s="39"/>
      <c r="P772" s="39"/>
      <c r="Q772" s="41"/>
      <c r="R772" s="18"/>
    </row>
    <row r="773" ht="14.25" customHeight="1">
      <c r="K773" s="39"/>
      <c r="L773" s="39"/>
      <c r="M773" s="39"/>
      <c r="N773" s="39"/>
      <c r="O773" s="39"/>
      <c r="P773" s="39"/>
      <c r="Q773" s="41"/>
      <c r="R773" s="18"/>
    </row>
    <row r="774" ht="14.25" customHeight="1">
      <c r="K774" s="39"/>
      <c r="L774" s="39"/>
      <c r="M774" s="39"/>
      <c r="N774" s="39"/>
      <c r="O774" s="39"/>
      <c r="P774" s="39"/>
      <c r="Q774" s="41"/>
      <c r="R774" s="18"/>
    </row>
    <row r="775" ht="14.25" customHeight="1">
      <c r="K775" s="39"/>
      <c r="L775" s="39"/>
      <c r="M775" s="39"/>
      <c r="N775" s="39"/>
      <c r="O775" s="39"/>
      <c r="P775" s="39"/>
      <c r="Q775" s="41"/>
      <c r="R775" s="18"/>
    </row>
    <row r="776" ht="14.25" customHeight="1">
      <c r="K776" s="39"/>
      <c r="L776" s="39"/>
      <c r="M776" s="39"/>
      <c r="N776" s="39"/>
      <c r="O776" s="39"/>
      <c r="P776" s="39"/>
      <c r="Q776" s="41"/>
      <c r="R776" s="18"/>
    </row>
    <row r="777" ht="14.25" customHeight="1">
      <c r="K777" s="39"/>
      <c r="L777" s="39"/>
      <c r="M777" s="39"/>
      <c r="N777" s="39"/>
      <c r="O777" s="39"/>
      <c r="P777" s="39"/>
      <c r="Q777" s="41"/>
      <c r="R777" s="18"/>
    </row>
    <row r="778" ht="14.25" customHeight="1">
      <c r="K778" s="39"/>
      <c r="L778" s="39"/>
      <c r="M778" s="39"/>
      <c r="N778" s="39"/>
      <c r="O778" s="39"/>
      <c r="P778" s="39"/>
      <c r="Q778" s="41"/>
      <c r="R778" s="18"/>
    </row>
    <row r="779" ht="14.25" customHeight="1">
      <c r="K779" s="39"/>
      <c r="L779" s="39"/>
      <c r="M779" s="39"/>
      <c r="N779" s="39"/>
      <c r="O779" s="39"/>
      <c r="P779" s="39"/>
      <c r="Q779" s="41"/>
      <c r="R779" s="18"/>
    </row>
    <row r="780" ht="14.25" customHeight="1">
      <c r="K780" s="39"/>
      <c r="L780" s="39"/>
      <c r="M780" s="39"/>
      <c r="N780" s="39"/>
      <c r="O780" s="39"/>
      <c r="P780" s="39"/>
      <c r="Q780" s="41"/>
      <c r="R780" s="18"/>
    </row>
    <row r="781" ht="14.25" customHeight="1">
      <c r="K781" s="39"/>
      <c r="L781" s="39"/>
      <c r="M781" s="39"/>
      <c r="N781" s="39"/>
      <c r="O781" s="39"/>
      <c r="P781" s="39"/>
      <c r="Q781" s="41"/>
      <c r="R781" s="18"/>
    </row>
    <row r="782" ht="14.25" customHeight="1">
      <c r="K782" s="39"/>
      <c r="L782" s="39"/>
      <c r="M782" s="39"/>
      <c r="N782" s="39"/>
      <c r="O782" s="39"/>
      <c r="P782" s="39"/>
      <c r="Q782" s="41"/>
      <c r="R782" s="18"/>
    </row>
    <row r="783" ht="14.25" customHeight="1">
      <c r="K783" s="39"/>
      <c r="L783" s="39"/>
      <c r="M783" s="39"/>
      <c r="N783" s="39"/>
      <c r="O783" s="39"/>
      <c r="P783" s="39"/>
      <c r="Q783" s="41"/>
      <c r="R783" s="18"/>
    </row>
    <row r="784" ht="14.25" customHeight="1">
      <c r="K784" s="39"/>
      <c r="L784" s="39"/>
      <c r="M784" s="39"/>
      <c r="N784" s="39"/>
      <c r="O784" s="39"/>
      <c r="P784" s="39"/>
      <c r="Q784" s="41"/>
      <c r="R784" s="18"/>
    </row>
    <row r="785" ht="14.25" customHeight="1">
      <c r="K785" s="39"/>
      <c r="L785" s="39"/>
      <c r="M785" s="39"/>
      <c r="N785" s="39"/>
      <c r="O785" s="39"/>
      <c r="P785" s="39"/>
      <c r="Q785" s="41"/>
      <c r="R785" s="18"/>
    </row>
    <row r="786" ht="14.25" customHeight="1">
      <c r="K786" s="39"/>
      <c r="L786" s="39"/>
      <c r="M786" s="39"/>
      <c r="N786" s="39"/>
      <c r="O786" s="39"/>
      <c r="P786" s="39"/>
      <c r="Q786" s="41"/>
      <c r="R786" s="18"/>
    </row>
    <row r="787" ht="14.25" customHeight="1">
      <c r="K787" s="39"/>
      <c r="L787" s="39"/>
      <c r="M787" s="39"/>
      <c r="N787" s="39"/>
      <c r="O787" s="39"/>
      <c r="P787" s="39"/>
      <c r="Q787" s="41"/>
      <c r="R787" s="18"/>
    </row>
    <row r="788" ht="14.25" customHeight="1">
      <c r="K788" s="39"/>
      <c r="L788" s="39"/>
      <c r="M788" s="39"/>
      <c r="N788" s="39"/>
      <c r="O788" s="39"/>
      <c r="P788" s="39"/>
      <c r="Q788" s="41"/>
      <c r="R788" s="18"/>
    </row>
    <row r="789" ht="14.25" customHeight="1">
      <c r="K789" s="39"/>
      <c r="L789" s="39"/>
      <c r="M789" s="39"/>
      <c r="N789" s="39"/>
      <c r="O789" s="39"/>
      <c r="P789" s="39"/>
      <c r="Q789" s="41"/>
      <c r="R789" s="18"/>
    </row>
    <row r="790" ht="14.25" customHeight="1">
      <c r="K790" s="39"/>
      <c r="L790" s="39"/>
      <c r="M790" s="39"/>
      <c r="N790" s="39"/>
      <c r="O790" s="39"/>
      <c r="P790" s="39"/>
      <c r="Q790" s="41"/>
      <c r="R790" s="18"/>
    </row>
    <row r="791" ht="14.25" customHeight="1">
      <c r="K791" s="39"/>
      <c r="L791" s="39"/>
      <c r="M791" s="39"/>
      <c r="N791" s="39"/>
      <c r="O791" s="39"/>
      <c r="P791" s="39"/>
      <c r="Q791" s="41"/>
      <c r="R791" s="18"/>
    </row>
    <row r="792" ht="14.25" customHeight="1">
      <c r="K792" s="39"/>
      <c r="L792" s="39"/>
      <c r="M792" s="39"/>
      <c r="N792" s="39"/>
      <c r="O792" s="39"/>
      <c r="P792" s="39"/>
      <c r="Q792" s="41"/>
      <c r="R792" s="18"/>
    </row>
    <row r="793" ht="14.25" customHeight="1">
      <c r="K793" s="39"/>
      <c r="L793" s="39"/>
      <c r="M793" s="39"/>
      <c r="N793" s="39"/>
      <c r="O793" s="39"/>
      <c r="P793" s="39"/>
      <c r="Q793" s="41"/>
      <c r="R793" s="18"/>
    </row>
    <row r="794" ht="14.25" customHeight="1">
      <c r="K794" s="39"/>
      <c r="L794" s="39"/>
      <c r="M794" s="39"/>
      <c r="N794" s="39"/>
      <c r="O794" s="39"/>
      <c r="P794" s="39"/>
      <c r="Q794" s="41"/>
      <c r="R794" s="18"/>
    </row>
    <row r="795" ht="14.25" customHeight="1">
      <c r="K795" s="39"/>
      <c r="L795" s="39"/>
      <c r="M795" s="39"/>
      <c r="N795" s="39"/>
      <c r="O795" s="39"/>
      <c r="P795" s="39"/>
      <c r="Q795" s="41"/>
      <c r="R795" s="18"/>
    </row>
    <row r="796" ht="14.25" customHeight="1">
      <c r="K796" s="39"/>
      <c r="L796" s="39"/>
      <c r="M796" s="39"/>
      <c r="N796" s="39"/>
      <c r="O796" s="39"/>
      <c r="P796" s="39"/>
      <c r="Q796" s="41"/>
      <c r="R796" s="18"/>
    </row>
    <row r="797" ht="14.25" customHeight="1">
      <c r="K797" s="39"/>
      <c r="L797" s="39"/>
      <c r="M797" s="39"/>
      <c r="N797" s="39"/>
      <c r="O797" s="39"/>
      <c r="P797" s="39"/>
      <c r="Q797" s="41"/>
      <c r="R797" s="18"/>
    </row>
    <row r="798" ht="14.25" customHeight="1">
      <c r="K798" s="39"/>
      <c r="L798" s="39"/>
      <c r="M798" s="39"/>
      <c r="N798" s="39"/>
      <c r="O798" s="39"/>
      <c r="P798" s="39"/>
      <c r="Q798" s="41"/>
      <c r="R798" s="18"/>
    </row>
    <row r="799" ht="14.25" customHeight="1">
      <c r="K799" s="39"/>
      <c r="L799" s="39"/>
      <c r="M799" s="39"/>
      <c r="N799" s="39"/>
      <c r="O799" s="39"/>
      <c r="P799" s="39"/>
      <c r="Q799" s="41"/>
      <c r="R799" s="18"/>
    </row>
    <row r="800" ht="14.25" customHeight="1">
      <c r="K800" s="39"/>
      <c r="L800" s="39"/>
      <c r="M800" s="39"/>
      <c r="N800" s="39"/>
      <c r="O800" s="39"/>
      <c r="P800" s="39"/>
      <c r="Q800" s="41"/>
      <c r="R800" s="18"/>
    </row>
    <row r="801" ht="14.25" customHeight="1">
      <c r="K801" s="39"/>
      <c r="L801" s="39"/>
      <c r="M801" s="39"/>
      <c r="N801" s="39"/>
      <c r="O801" s="39"/>
      <c r="P801" s="39"/>
      <c r="Q801" s="41"/>
      <c r="R801" s="18"/>
    </row>
    <row r="802" ht="14.25" customHeight="1">
      <c r="K802" s="39"/>
      <c r="L802" s="39"/>
      <c r="M802" s="39"/>
      <c r="N802" s="39"/>
      <c r="O802" s="39"/>
      <c r="P802" s="39"/>
      <c r="Q802" s="41"/>
      <c r="R802" s="18"/>
    </row>
    <row r="803" ht="14.25" customHeight="1">
      <c r="K803" s="39"/>
      <c r="L803" s="39"/>
      <c r="M803" s="39"/>
      <c r="N803" s="39"/>
      <c r="O803" s="39"/>
      <c r="P803" s="39"/>
      <c r="Q803" s="41"/>
      <c r="R803" s="18"/>
    </row>
    <row r="804" ht="14.25" customHeight="1">
      <c r="K804" s="39"/>
      <c r="L804" s="39"/>
      <c r="M804" s="39"/>
      <c r="N804" s="39"/>
      <c r="O804" s="39"/>
      <c r="P804" s="39"/>
      <c r="Q804" s="41"/>
      <c r="R804" s="18"/>
    </row>
    <row r="805" ht="14.25" customHeight="1">
      <c r="K805" s="39"/>
      <c r="L805" s="39"/>
      <c r="M805" s="39"/>
      <c r="N805" s="39"/>
      <c r="O805" s="39"/>
      <c r="P805" s="39"/>
      <c r="Q805" s="41"/>
      <c r="R805" s="18"/>
    </row>
    <row r="806" ht="14.25" customHeight="1">
      <c r="K806" s="39"/>
      <c r="L806" s="39"/>
      <c r="M806" s="39"/>
      <c r="N806" s="39"/>
      <c r="O806" s="39"/>
      <c r="P806" s="39"/>
      <c r="Q806" s="41"/>
      <c r="R806" s="18"/>
    </row>
    <row r="807" ht="14.25" customHeight="1">
      <c r="K807" s="39"/>
      <c r="L807" s="39"/>
      <c r="M807" s="39"/>
      <c r="N807" s="39"/>
      <c r="O807" s="39"/>
      <c r="P807" s="39"/>
      <c r="Q807" s="41"/>
      <c r="R807" s="18"/>
    </row>
    <row r="808" ht="14.25" customHeight="1">
      <c r="K808" s="39"/>
      <c r="L808" s="39"/>
      <c r="M808" s="39"/>
      <c r="N808" s="39"/>
      <c r="O808" s="39"/>
      <c r="P808" s="39"/>
      <c r="Q808" s="41"/>
      <c r="R808" s="18"/>
    </row>
    <row r="809" ht="14.25" customHeight="1">
      <c r="K809" s="39"/>
      <c r="L809" s="39"/>
      <c r="M809" s="39"/>
      <c r="N809" s="39"/>
      <c r="O809" s="39"/>
      <c r="P809" s="39"/>
      <c r="Q809" s="41"/>
      <c r="R809" s="18"/>
    </row>
    <row r="810" ht="14.25" customHeight="1">
      <c r="K810" s="39"/>
      <c r="L810" s="39"/>
      <c r="M810" s="39"/>
      <c r="N810" s="39"/>
      <c r="O810" s="39"/>
      <c r="P810" s="39"/>
      <c r="Q810" s="41"/>
      <c r="R810" s="18"/>
    </row>
    <row r="811" ht="14.25" customHeight="1">
      <c r="K811" s="39"/>
      <c r="L811" s="39"/>
      <c r="M811" s="39"/>
      <c r="N811" s="39"/>
      <c r="O811" s="39"/>
      <c r="P811" s="39"/>
      <c r="Q811" s="41"/>
      <c r="R811" s="18"/>
    </row>
    <row r="812" ht="14.25" customHeight="1">
      <c r="K812" s="39"/>
      <c r="L812" s="39"/>
      <c r="M812" s="39"/>
      <c r="N812" s="39"/>
      <c r="O812" s="39"/>
      <c r="P812" s="39"/>
      <c r="Q812" s="41"/>
      <c r="R812" s="18"/>
    </row>
    <row r="813" ht="14.25" customHeight="1">
      <c r="K813" s="39"/>
      <c r="L813" s="39"/>
      <c r="M813" s="39"/>
      <c r="N813" s="39"/>
      <c r="O813" s="39"/>
      <c r="P813" s="39"/>
      <c r="Q813" s="41"/>
      <c r="R813" s="18"/>
    </row>
    <row r="814" ht="14.25" customHeight="1">
      <c r="K814" s="39"/>
      <c r="L814" s="39"/>
      <c r="M814" s="39"/>
      <c r="N814" s="39"/>
      <c r="O814" s="39"/>
      <c r="P814" s="39"/>
      <c r="Q814" s="41"/>
      <c r="R814" s="18"/>
    </row>
    <row r="815" ht="14.25" customHeight="1">
      <c r="K815" s="39"/>
      <c r="L815" s="39"/>
      <c r="M815" s="39"/>
      <c r="N815" s="39"/>
      <c r="O815" s="39"/>
      <c r="P815" s="39"/>
      <c r="Q815" s="41"/>
      <c r="R815" s="18"/>
    </row>
    <row r="816" ht="14.25" customHeight="1">
      <c r="K816" s="39"/>
      <c r="L816" s="39"/>
      <c r="M816" s="39"/>
      <c r="N816" s="39"/>
      <c r="O816" s="39"/>
      <c r="P816" s="39"/>
      <c r="Q816" s="41"/>
      <c r="R816" s="18"/>
    </row>
    <row r="817" ht="14.25" customHeight="1">
      <c r="K817" s="39"/>
      <c r="L817" s="39"/>
      <c r="M817" s="39"/>
      <c r="N817" s="39"/>
      <c r="O817" s="39"/>
      <c r="P817" s="39"/>
      <c r="Q817" s="41"/>
      <c r="R817" s="18"/>
    </row>
    <row r="818" ht="14.25" customHeight="1">
      <c r="K818" s="39"/>
      <c r="L818" s="39"/>
      <c r="M818" s="39"/>
      <c r="N818" s="39"/>
      <c r="O818" s="39"/>
      <c r="P818" s="39"/>
      <c r="Q818" s="41"/>
      <c r="R818" s="18"/>
    </row>
    <row r="819" ht="14.25" customHeight="1">
      <c r="K819" s="39"/>
      <c r="L819" s="39"/>
      <c r="M819" s="39"/>
      <c r="N819" s="39"/>
      <c r="O819" s="39"/>
      <c r="P819" s="39"/>
      <c r="Q819" s="41"/>
      <c r="R819" s="18"/>
    </row>
    <row r="820" ht="14.25" customHeight="1">
      <c r="K820" s="39"/>
      <c r="L820" s="39"/>
      <c r="M820" s="39"/>
      <c r="N820" s="39"/>
      <c r="O820" s="39"/>
      <c r="P820" s="39"/>
      <c r="Q820" s="41"/>
      <c r="R820" s="18"/>
    </row>
    <row r="821" ht="14.25" customHeight="1">
      <c r="K821" s="39"/>
      <c r="L821" s="39"/>
      <c r="M821" s="39"/>
      <c r="N821" s="39"/>
      <c r="O821" s="39"/>
      <c r="P821" s="39"/>
      <c r="Q821" s="41"/>
      <c r="R821" s="18"/>
    </row>
    <row r="822" ht="14.25" customHeight="1">
      <c r="K822" s="39"/>
      <c r="L822" s="39"/>
      <c r="M822" s="39"/>
      <c r="N822" s="39"/>
      <c r="O822" s="39"/>
      <c r="P822" s="39"/>
      <c r="Q822" s="41"/>
      <c r="R822" s="18"/>
    </row>
    <row r="823" ht="14.25" customHeight="1">
      <c r="K823" s="39"/>
      <c r="L823" s="39"/>
      <c r="M823" s="39"/>
      <c r="N823" s="39"/>
      <c r="O823" s="39"/>
      <c r="P823" s="39"/>
      <c r="Q823" s="41"/>
      <c r="R823" s="18"/>
    </row>
    <row r="824" ht="14.25" customHeight="1">
      <c r="K824" s="39"/>
      <c r="L824" s="39"/>
      <c r="M824" s="39"/>
      <c r="N824" s="39"/>
      <c r="O824" s="39"/>
      <c r="P824" s="39"/>
      <c r="Q824" s="41"/>
      <c r="R824" s="18"/>
    </row>
    <row r="825" ht="14.25" customHeight="1">
      <c r="K825" s="39"/>
      <c r="L825" s="39"/>
      <c r="M825" s="39"/>
      <c r="N825" s="39"/>
      <c r="O825" s="39"/>
      <c r="P825" s="39"/>
      <c r="Q825" s="41"/>
      <c r="R825" s="18"/>
    </row>
    <row r="826" ht="14.25" customHeight="1">
      <c r="K826" s="39"/>
      <c r="L826" s="39"/>
      <c r="M826" s="39"/>
      <c r="N826" s="39"/>
      <c r="O826" s="39"/>
      <c r="P826" s="39"/>
      <c r="Q826" s="41"/>
      <c r="R826" s="18"/>
    </row>
    <row r="827" ht="14.25" customHeight="1">
      <c r="K827" s="39"/>
      <c r="L827" s="39"/>
      <c r="M827" s="39"/>
      <c r="N827" s="39"/>
      <c r="O827" s="39"/>
      <c r="P827" s="39"/>
      <c r="Q827" s="41"/>
      <c r="R827" s="18"/>
    </row>
    <row r="828" ht="14.25" customHeight="1">
      <c r="K828" s="39"/>
      <c r="L828" s="39"/>
      <c r="M828" s="39"/>
      <c r="N828" s="39"/>
      <c r="O828" s="39"/>
      <c r="P828" s="39"/>
      <c r="Q828" s="41"/>
      <c r="R828" s="18"/>
    </row>
    <row r="829" ht="14.25" customHeight="1">
      <c r="K829" s="39"/>
      <c r="L829" s="39"/>
      <c r="M829" s="39"/>
      <c r="N829" s="39"/>
      <c r="O829" s="39"/>
      <c r="P829" s="39"/>
      <c r="Q829" s="41"/>
      <c r="R829" s="18"/>
    </row>
    <row r="830" ht="14.25" customHeight="1">
      <c r="K830" s="39"/>
      <c r="L830" s="39"/>
      <c r="M830" s="39"/>
      <c r="N830" s="39"/>
      <c r="O830" s="39"/>
      <c r="P830" s="39"/>
      <c r="Q830" s="41"/>
      <c r="R830" s="18"/>
    </row>
    <row r="831" ht="14.25" customHeight="1">
      <c r="K831" s="39"/>
      <c r="L831" s="39"/>
      <c r="M831" s="39"/>
      <c r="N831" s="39"/>
      <c r="O831" s="39"/>
      <c r="P831" s="39"/>
      <c r="Q831" s="41"/>
      <c r="R831" s="18"/>
    </row>
    <row r="832" ht="14.25" customHeight="1">
      <c r="K832" s="39"/>
      <c r="L832" s="39"/>
      <c r="M832" s="39"/>
      <c r="N832" s="39"/>
      <c r="O832" s="39"/>
      <c r="P832" s="39"/>
      <c r="Q832" s="41"/>
      <c r="R832" s="18"/>
    </row>
    <row r="833" ht="14.25" customHeight="1">
      <c r="K833" s="39"/>
      <c r="L833" s="39"/>
      <c r="M833" s="39"/>
      <c r="N833" s="39"/>
      <c r="O833" s="39"/>
      <c r="P833" s="39"/>
      <c r="Q833" s="41"/>
      <c r="R833" s="18"/>
    </row>
    <row r="834" ht="14.25" customHeight="1">
      <c r="K834" s="39"/>
      <c r="L834" s="39"/>
      <c r="M834" s="39"/>
      <c r="N834" s="39"/>
      <c r="O834" s="39"/>
      <c r="P834" s="39"/>
      <c r="Q834" s="41"/>
      <c r="R834" s="18"/>
    </row>
    <row r="835" ht="14.25" customHeight="1">
      <c r="K835" s="39"/>
      <c r="L835" s="39"/>
      <c r="M835" s="39"/>
      <c r="N835" s="39"/>
      <c r="O835" s="39"/>
      <c r="P835" s="39"/>
      <c r="Q835" s="41"/>
      <c r="R835" s="18"/>
    </row>
    <row r="836" ht="14.25" customHeight="1">
      <c r="K836" s="39"/>
      <c r="L836" s="39"/>
      <c r="M836" s="39"/>
      <c r="N836" s="39"/>
      <c r="O836" s="39"/>
      <c r="P836" s="39"/>
      <c r="Q836" s="41"/>
      <c r="R836" s="18"/>
    </row>
    <row r="837" ht="14.25" customHeight="1">
      <c r="K837" s="39"/>
      <c r="L837" s="39"/>
      <c r="M837" s="39"/>
      <c r="N837" s="39"/>
      <c r="O837" s="39"/>
      <c r="P837" s="39"/>
      <c r="Q837" s="41"/>
      <c r="R837" s="18"/>
    </row>
    <row r="838" ht="14.25" customHeight="1">
      <c r="K838" s="39"/>
      <c r="L838" s="39"/>
      <c r="M838" s="39"/>
      <c r="N838" s="39"/>
      <c r="O838" s="39"/>
      <c r="P838" s="39"/>
      <c r="Q838" s="41"/>
      <c r="R838" s="18"/>
    </row>
    <row r="839" ht="14.25" customHeight="1">
      <c r="K839" s="39"/>
      <c r="L839" s="39"/>
      <c r="M839" s="39"/>
      <c r="N839" s="39"/>
      <c r="O839" s="39"/>
      <c r="P839" s="39"/>
      <c r="Q839" s="41"/>
      <c r="R839" s="18"/>
    </row>
    <row r="840" ht="14.25" customHeight="1">
      <c r="K840" s="39"/>
      <c r="L840" s="39"/>
      <c r="M840" s="39"/>
      <c r="N840" s="39"/>
      <c r="O840" s="39"/>
      <c r="P840" s="39"/>
      <c r="Q840" s="41"/>
      <c r="R840" s="18"/>
    </row>
    <row r="841" ht="14.25" customHeight="1">
      <c r="K841" s="39"/>
      <c r="L841" s="39"/>
      <c r="M841" s="39"/>
      <c r="N841" s="39"/>
      <c r="O841" s="39"/>
      <c r="P841" s="39"/>
      <c r="Q841" s="41"/>
      <c r="R841" s="18"/>
    </row>
    <row r="842" ht="14.25" customHeight="1">
      <c r="K842" s="39"/>
      <c r="L842" s="39"/>
      <c r="M842" s="39"/>
      <c r="N842" s="39"/>
      <c r="O842" s="39"/>
      <c r="P842" s="39"/>
      <c r="Q842" s="41"/>
      <c r="R842" s="18"/>
    </row>
    <row r="843" ht="14.25" customHeight="1">
      <c r="K843" s="39"/>
      <c r="L843" s="39"/>
      <c r="M843" s="39"/>
      <c r="N843" s="39"/>
      <c r="O843" s="39"/>
      <c r="P843" s="39"/>
      <c r="Q843" s="41"/>
      <c r="R843" s="18"/>
    </row>
    <row r="844" ht="14.25" customHeight="1">
      <c r="K844" s="39"/>
      <c r="L844" s="39"/>
      <c r="M844" s="39"/>
      <c r="N844" s="39"/>
      <c r="O844" s="39"/>
      <c r="P844" s="39"/>
      <c r="Q844" s="41"/>
      <c r="R844" s="18"/>
    </row>
    <row r="845" ht="14.25" customHeight="1">
      <c r="K845" s="39"/>
      <c r="L845" s="39"/>
      <c r="M845" s="39"/>
      <c r="N845" s="39"/>
      <c r="O845" s="39"/>
      <c r="P845" s="39"/>
      <c r="Q845" s="41"/>
      <c r="R845" s="18"/>
    </row>
    <row r="846" ht="14.25" customHeight="1">
      <c r="K846" s="39"/>
      <c r="L846" s="39"/>
      <c r="M846" s="39"/>
      <c r="N846" s="39"/>
      <c r="O846" s="39"/>
      <c r="P846" s="39"/>
      <c r="Q846" s="41"/>
      <c r="R846" s="18"/>
    </row>
    <row r="847" ht="14.25" customHeight="1">
      <c r="K847" s="39"/>
      <c r="L847" s="39"/>
      <c r="M847" s="39"/>
      <c r="N847" s="39"/>
      <c r="O847" s="39"/>
      <c r="P847" s="39"/>
      <c r="Q847" s="41"/>
      <c r="R847" s="18"/>
    </row>
    <row r="848" ht="14.25" customHeight="1">
      <c r="K848" s="39"/>
      <c r="L848" s="39"/>
      <c r="M848" s="39"/>
      <c r="N848" s="39"/>
      <c r="O848" s="39"/>
      <c r="P848" s="39"/>
      <c r="Q848" s="41"/>
      <c r="R848" s="18"/>
    </row>
    <row r="849" ht="14.25" customHeight="1">
      <c r="K849" s="39"/>
      <c r="L849" s="39"/>
      <c r="M849" s="39"/>
      <c r="N849" s="39"/>
      <c r="O849" s="39"/>
      <c r="P849" s="39"/>
      <c r="Q849" s="41"/>
      <c r="R849" s="18"/>
    </row>
    <row r="850" ht="14.25" customHeight="1">
      <c r="K850" s="39"/>
      <c r="L850" s="39"/>
      <c r="M850" s="39"/>
      <c r="N850" s="39"/>
      <c r="O850" s="39"/>
      <c r="P850" s="39"/>
      <c r="Q850" s="41"/>
      <c r="R850" s="18"/>
    </row>
    <row r="851" ht="14.25" customHeight="1">
      <c r="K851" s="39"/>
      <c r="L851" s="39"/>
      <c r="M851" s="39"/>
      <c r="N851" s="39"/>
      <c r="O851" s="39"/>
      <c r="P851" s="39"/>
      <c r="Q851" s="41"/>
      <c r="R851" s="18"/>
    </row>
    <row r="852" ht="14.25" customHeight="1">
      <c r="K852" s="39"/>
      <c r="L852" s="39"/>
      <c r="M852" s="39"/>
      <c r="N852" s="39"/>
      <c r="O852" s="39"/>
      <c r="P852" s="39"/>
      <c r="Q852" s="41"/>
      <c r="R852" s="18"/>
    </row>
    <row r="853" ht="14.25" customHeight="1">
      <c r="K853" s="39"/>
      <c r="L853" s="39"/>
      <c r="M853" s="39"/>
      <c r="N853" s="39"/>
      <c r="O853" s="39"/>
      <c r="P853" s="39"/>
      <c r="Q853" s="41"/>
      <c r="R853" s="18"/>
    </row>
    <row r="854" ht="14.25" customHeight="1">
      <c r="K854" s="39"/>
      <c r="L854" s="39"/>
      <c r="M854" s="39"/>
      <c r="N854" s="39"/>
      <c r="O854" s="39"/>
      <c r="P854" s="39"/>
      <c r="Q854" s="41"/>
      <c r="R854" s="18"/>
    </row>
    <row r="855" ht="14.25" customHeight="1">
      <c r="K855" s="39"/>
      <c r="L855" s="39"/>
      <c r="M855" s="39"/>
      <c r="N855" s="39"/>
      <c r="O855" s="39"/>
      <c r="P855" s="39"/>
      <c r="Q855" s="41"/>
      <c r="R855" s="18"/>
    </row>
    <row r="856" ht="14.25" customHeight="1">
      <c r="K856" s="39"/>
      <c r="L856" s="39"/>
      <c r="M856" s="39"/>
      <c r="N856" s="39"/>
      <c r="O856" s="39"/>
      <c r="P856" s="39"/>
      <c r="Q856" s="41"/>
      <c r="R856" s="18"/>
    </row>
    <row r="857" ht="14.25" customHeight="1">
      <c r="K857" s="39"/>
      <c r="L857" s="39"/>
      <c r="M857" s="39"/>
      <c r="N857" s="39"/>
      <c r="O857" s="39"/>
      <c r="P857" s="39"/>
      <c r="Q857" s="41"/>
      <c r="R857" s="18"/>
    </row>
    <row r="858" ht="14.25" customHeight="1">
      <c r="K858" s="39"/>
      <c r="L858" s="39"/>
      <c r="M858" s="39"/>
      <c r="N858" s="39"/>
      <c r="O858" s="39"/>
      <c r="P858" s="39"/>
      <c r="Q858" s="41"/>
      <c r="R858" s="18"/>
    </row>
    <row r="859" ht="14.25" customHeight="1">
      <c r="K859" s="39"/>
      <c r="L859" s="39"/>
      <c r="M859" s="39"/>
      <c r="N859" s="39"/>
      <c r="O859" s="39"/>
      <c r="P859" s="39"/>
      <c r="Q859" s="41"/>
      <c r="R859" s="18"/>
    </row>
    <row r="860" ht="14.25" customHeight="1">
      <c r="K860" s="39"/>
      <c r="L860" s="39"/>
      <c r="M860" s="39"/>
      <c r="N860" s="39"/>
      <c r="O860" s="39"/>
      <c r="P860" s="39"/>
      <c r="Q860" s="41"/>
      <c r="R860" s="18"/>
    </row>
    <row r="861" ht="14.25" customHeight="1">
      <c r="K861" s="39"/>
      <c r="L861" s="39"/>
      <c r="M861" s="39"/>
      <c r="N861" s="39"/>
      <c r="O861" s="39"/>
      <c r="P861" s="39"/>
      <c r="Q861" s="41"/>
      <c r="R861" s="18"/>
    </row>
    <row r="862" ht="14.25" customHeight="1">
      <c r="K862" s="39"/>
      <c r="L862" s="39"/>
      <c r="M862" s="39"/>
      <c r="N862" s="39"/>
      <c r="O862" s="39"/>
      <c r="P862" s="39"/>
      <c r="Q862" s="41"/>
      <c r="R862" s="18"/>
    </row>
    <row r="863" ht="14.25" customHeight="1">
      <c r="K863" s="39"/>
      <c r="L863" s="39"/>
      <c r="M863" s="39"/>
      <c r="N863" s="39"/>
      <c r="O863" s="39"/>
      <c r="P863" s="39"/>
      <c r="Q863" s="41"/>
      <c r="R863" s="18"/>
    </row>
    <row r="864" ht="14.25" customHeight="1">
      <c r="K864" s="39"/>
      <c r="L864" s="39"/>
      <c r="M864" s="39"/>
      <c r="N864" s="39"/>
      <c r="O864" s="39"/>
      <c r="P864" s="39"/>
      <c r="Q864" s="41"/>
      <c r="R864" s="18"/>
    </row>
    <row r="865" ht="14.25" customHeight="1">
      <c r="K865" s="39"/>
      <c r="L865" s="39"/>
      <c r="M865" s="39"/>
      <c r="N865" s="39"/>
      <c r="O865" s="39"/>
      <c r="P865" s="39"/>
      <c r="Q865" s="41"/>
      <c r="R865" s="18"/>
    </row>
    <row r="866" ht="14.25" customHeight="1">
      <c r="K866" s="39"/>
      <c r="L866" s="39"/>
      <c r="M866" s="39"/>
      <c r="N866" s="39"/>
      <c r="O866" s="39"/>
      <c r="P866" s="39"/>
      <c r="Q866" s="41"/>
      <c r="R866" s="18"/>
    </row>
    <row r="867" ht="14.25" customHeight="1">
      <c r="K867" s="39"/>
      <c r="L867" s="39"/>
      <c r="M867" s="39"/>
      <c r="N867" s="39"/>
      <c r="O867" s="39"/>
      <c r="P867" s="39"/>
      <c r="Q867" s="41"/>
      <c r="R867" s="18"/>
    </row>
    <row r="868" ht="14.25" customHeight="1">
      <c r="K868" s="39"/>
      <c r="L868" s="39"/>
      <c r="M868" s="39"/>
      <c r="N868" s="39"/>
      <c r="O868" s="39"/>
      <c r="P868" s="39"/>
      <c r="Q868" s="41"/>
      <c r="R868" s="18"/>
    </row>
    <row r="869" ht="14.25" customHeight="1">
      <c r="K869" s="39"/>
      <c r="L869" s="39"/>
      <c r="M869" s="39"/>
      <c r="N869" s="39"/>
      <c r="O869" s="39"/>
      <c r="P869" s="39"/>
      <c r="Q869" s="41"/>
      <c r="R869" s="18"/>
    </row>
    <row r="870" ht="14.25" customHeight="1">
      <c r="K870" s="39"/>
      <c r="L870" s="39"/>
      <c r="M870" s="39"/>
      <c r="N870" s="39"/>
      <c r="O870" s="39"/>
      <c r="P870" s="39"/>
      <c r="Q870" s="41"/>
      <c r="R870" s="18"/>
    </row>
    <row r="871" ht="14.25" customHeight="1">
      <c r="K871" s="39"/>
      <c r="L871" s="39"/>
      <c r="M871" s="39"/>
      <c r="N871" s="39"/>
      <c r="O871" s="39"/>
      <c r="P871" s="39"/>
      <c r="Q871" s="41"/>
      <c r="R871" s="18"/>
    </row>
    <row r="872" ht="14.25" customHeight="1">
      <c r="K872" s="39"/>
      <c r="L872" s="39"/>
      <c r="M872" s="39"/>
      <c r="N872" s="39"/>
      <c r="O872" s="39"/>
      <c r="P872" s="39"/>
      <c r="Q872" s="41"/>
      <c r="R872" s="18"/>
    </row>
    <row r="873" ht="14.25" customHeight="1">
      <c r="K873" s="39"/>
      <c r="L873" s="39"/>
      <c r="M873" s="39"/>
      <c r="N873" s="39"/>
      <c r="O873" s="39"/>
      <c r="P873" s="39"/>
      <c r="Q873" s="41"/>
      <c r="R873" s="18"/>
    </row>
    <row r="874" ht="14.25" customHeight="1">
      <c r="K874" s="39"/>
      <c r="L874" s="39"/>
      <c r="M874" s="39"/>
      <c r="N874" s="39"/>
      <c r="O874" s="39"/>
      <c r="P874" s="39"/>
      <c r="Q874" s="41"/>
      <c r="R874" s="18"/>
    </row>
    <row r="875" ht="14.25" customHeight="1">
      <c r="K875" s="39"/>
      <c r="L875" s="39"/>
      <c r="M875" s="39"/>
      <c r="N875" s="39"/>
      <c r="O875" s="39"/>
      <c r="P875" s="39"/>
      <c r="Q875" s="41"/>
      <c r="R875" s="18"/>
    </row>
    <row r="876" ht="14.25" customHeight="1">
      <c r="K876" s="39"/>
      <c r="L876" s="39"/>
      <c r="M876" s="39"/>
      <c r="N876" s="39"/>
      <c r="O876" s="39"/>
      <c r="P876" s="39"/>
      <c r="Q876" s="41"/>
      <c r="R876" s="18"/>
    </row>
    <row r="877" ht="14.25" customHeight="1">
      <c r="K877" s="39"/>
      <c r="L877" s="39"/>
      <c r="M877" s="39"/>
      <c r="N877" s="39"/>
      <c r="O877" s="39"/>
      <c r="P877" s="39"/>
      <c r="Q877" s="41"/>
      <c r="R877" s="18"/>
    </row>
    <row r="878" ht="14.25" customHeight="1">
      <c r="K878" s="39"/>
      <c r="L878" s="39"/>
      <c r="M878" s="39"/>
      <c r="N878" s="39"/>
      <c r="O878" s="39"/>
      <c r="P878" s="39"/>
      <c r="Q878" s="41"/>
      <c r="R878" s="18"/>
    </row>
    <row r="879" ht="14.25" customHeight="1">
      <c r="K879" s="39"/>
      <c r="L879" s="39"/>
      <c r="M879" s="39"/>
      <c r="N879" s="39"/>
      <c r="O879" s="39"/>
      <c r="P879" s="39"/>
      <c r="Q879" s="41"/>
      <c r="R879" s="18"/>
    </row>
    <row r="880" ht="14.25" customHeight="1">
      <c r="K880" s="39"/>
      <c r="L880" s="39"/>
      <c r="M880" s="39"/>
      <c r="N880" s="39"/>
      <c r="O880" s="39"/>
      <c r="P880" s="39"/>
      <c r="Q880" s="41"/>
      <c r="R880" s="18"/>
    </row>
    <row r="881" ht="14.25" customHeight="1">
      <c r="K881" s="39"/>
      <c r="L881" s="39"/>
      <c r="M881" s="39"/>
      <c r="N881" s="39"/>
      <c r="O881" s="39"/>
      <c r="P881" s="39"/>
      <c r="Q881" s="41"/>
      <c r="R881" s="18"/>
    </row>
    <row r="882" ht="14.25" customHeight="1">
      <c r="K882" s="39"/>
      <c r="L882" s="39"/>
      <c r="M882" s="39"/>
      <c r="N882" s="39"/>
      <c r="O882" s="39"/>
      <c r="P882" s="39"/>
      <c r="Q882" s="41"/>
      <c r="R882" s="18"/>
    </row>
    <row r="883" ht="14.25" customHeight="1">
      <c r="K883" s="39"/>
      <c r="L883" s="39"/>
      <c r="M883" s="39"/>
      <c r="N883" s="39"/>
      <c r="O883" s="39"/>
      <c r="P883" s="39"/>
      <c r="Q883" s="41"/>
      <c r="R883" s="18"/>
    </row>
    <row r="884" ht="14.25" customHeight="1">
      <c r="K884" s="39"/>
      <c r="L884" s="39"/>
      <c r="M884" s="39"/>
      <c r="N884" s="39"/>
      <c r="O884" s="39"/>
      <c r="P884" s="39"/>
      <c r="Q884" s="41"/>
      <c r="R884" s="18"/>
    </row>
    <row r="885" ht="14.25" customHeight="1">
      <c r="K885" s="39"/>
      <c r="L885" s="39"/>
      <c r="M885" s="39"/>
      <c r="N885" s="39"/>
      <c r="O885" s="39"/>
      <c r="P885" s="39"/>
      <c r="Q885" s="41"/>
      <c r="R885" s="18"/>
    </row>
    <row r="886" ht="14.25" customHeight="1">
      <c r="K886" s="39"/>
      <c r="L886" s="39"/>
      <c r="M886" s="39"/>
      <c r="N886" s="39"/>
      <c r="O886" s="39"/>
      <c r="P886" s="39"/>
      <c r="Q886" s="41"/>
      <c r="R886" s="18"/>
    </row>
    <row r="887" ht="14.25" customHeight="1">
      <c r="K887" s="39"/>
      <c r="L887" s="39"/>
      <c r="M887" s="39"/>
      <c r="N887" s="39"/>
      <c r="O887" s="39"/>
      <c r="P887" s="39"/>
      <c r="Q887" s="41"/>
      <c r="R887" s="18"/>
    </row>
    <row r="888" ht="14.25" customHeight="1">
      <c r="K888" s="39"/>
      <c r="L888" s="39"/>
      <c r="M888" s="39"/>
      <c r="N888" s="39"/>
      <c r="O888" s="39"/>
      <c r="P888" s="39"/>
      <c r="Q888" s="41"/>
      <c r="R888" s="18"/>
    </row>
    <row r="889" ht="14.25" customHeight="1">
      <c r="K889" s="39"/>
      <c r="L889" s="39"/>
      <c r="M889" s="39"/>
      <c r="N889" s="39"/>
      <c r="O889" s="39"/>
      <c r="P889" s="39"/>
      <c r="Q889" s="41"/>
      <c r="R889" s="18"/>
    </row>
    <row r="890" ht="14.25" customHeight="1">
      <c r="K890" s="39"/>
      <c r="L890" s="39"/>
      <c r="M890" s="39"/>
      <c r="N890" s="39"/>
      <c r="O890" s="39"/>
      <c r="P890" s="39"/>
      <c r="Q890" s="41"/>
      <c r="R890" s="18"/>
    </row>
    <row r="891" ht="14.25" customHeight="1">
      <c r="K891" s="39"/>
      <c r="L891" s="39"/>
      <c r="M891" s="39"/>
      <c r="N891" s="39"/>
      <c r="O891" s="39"/>
      <c r="P891" s="39"/>
      <c r="Q891" s="41"/>
      <c r="R891" s="18"/>
    </row>
    <row r="892" ht="14.25" customHeight="1">
      <c r="K892" s="39"/>
      <c r="L892" s="39"/>
      <c r="M892" s="39"/>
      <c r="N892" s="39"/>
      <c r="O892" s="39"/>
      <c r="P892" s="39"/>
      <c r="Q892" s="41"/>
      <c r="R892" s="18"/>
    </row>
    <row r="893" ht="14.25" customHeight="1">
      <c r="K893" s="39"/>
      <c r="L893" s="39"/>
      <c r="M893" s="39"/>
      <c r="N893" s="39"/>
      <c r="O893" s="39"/>
      <c r="P893" s="39"/>
      <c r="Q893" s="41"/>
      <c r="R893" s="18"/>
    </row>
    <row r="894" ht="14.25" customHeight="1">
      <c r="K894" s="39"/>
      <c r="L894" s="39"/>
      <c r="M894" s="39"/>
      <c r="N894" s="39"/>
      <c r="O894" s="39"/>
      <c r="P894" s="39"/>
      <c r="Q894" s="41"/>
      <c r="R894" s="18"/>
    </row>
    <row r="895" ht="14.25" customHeight="1">
      <c r="K895" s="39"/>
      <c r="L895" s="39"/>
      <c r="M895" s="39"/>
      <c r="N895" s="39"/>
      <c r="O895" s="39"/>
      <c r="P895" s="39"/>
      <c r="Q895" s="41"/>
      <c r="R895" s="18"/>
    </row>
    <row r="896" ht="14.25" customHeight="1">
      <c r="K896" s="39"/>
      <c r="L896" s="39"/>
      <c r="M896" s="39"/>
      <c r="N896" s="39"/>
      <c r="O896" s="39"/>
      <c r="P896" s="39"/>
      <c r="Q896" s="41"/>
      <c r="R896" s="18"/>
    </row>
    <row r="897" ht="14.25" customHeight="1">
      <c r="K897" s="39"/>
      <c r="L897" s="39"/>
      <c r="M897" s="39"/>
      <c r="N897" s="39"/>
      <c r="O897" s="39"/>
      <c r="P897" s="39"/>
      <c r="Q897" s="41"/>
      <c r="R897" s="18"/>
    </row>
    <row r="898" ht="14.25" customHeight="1">
      <c r="K898" s="39"/>
      <c r="L898" s="39"/>
      <c r="M898" s="39"/>
      <c r="N898" s="39"/>
      <c r="O898" s="39"/>
      <c r="P898" s="39"/>
      <c r="Q898" s="41"/>
      <c r="R898" s="18"/>
    </row>
    <row r="899" ht="14.25" customHeight="1">
      <c r="K899" s="39"/>
      <c r="L899" s="39"/>
      <c r="M899" s="39"/>
      <c r="N899" s="39"/>
      <c r="O899" s="39"/>
      <c r="P899" s="39"/>
      <c r="Q899" s="41"/>
      <c r="R899" s="18"/>
    </row>
    <row r="900" ht="14.25" customHeight="1">
      <c r="K900" s="39"/>
      <c r="L900" s="39"/>
      <c r="M900" s="39"/>
      <c r="N900" s="39"/>
      <c r="O900" s="39"/>
      <c r="P900" s="39"/>
      <c r="Q900" s="41"/>
      <c r="R900" s="18"/>
    </row>
    <row r="901" ht="14.25" customHeight="1">
      <c r="K901" s="39"/>
      <c r="L901" s="39"/>
      <c r="M901" s="39"/>
      <c r="N901" s="39"/>
      <c r="O901" s="39"/>
      <c r="P901" s="39"/>
      <c r="Q901" s="41"/>
      <c r="R901" s="18"/>
    </row>
    <row r="902" ht="14.25" customHeight="1">
      <c r="K902" s="39"/>
      <c r="L902" s="39"/>
      <c r="M902" s="39"/>
      <c r="N902" s="39"/>
      <c r="O902" s="39"/>
      <c r="P902" s="39"/>
      <c r="Q902" s="41"/>
      <c r="R902" s="18"/>
    </row>
    <row r="903" ht="14.25" customHeight="1">
      <c r="K903" s="39"/>
      <c r="L903" s="39"/>
      <c r="M903" s="39"/>
      <c r="N903" s="39"/>
      <c r="O903" s="39"/>
      <c r="P903" s="39"/>
      <c r="Q903" s="41"/>
      <c r="R903" s="18"/>
    </row>
    <row r="904" ht="14.25" customHeight="1">
      <c r="K904" s="39"/>
      <c r="L904" s="39"/>
      <c r="M904" s="39"/>
      <c r="N904" s="39"/>
      <c r="O904" s="39"/>
      <c r="P904" s="39"/>
      <c r="Q904" s="41"/>
      <c r="R904" s="18"/>
    </row>
    <row r="905" ht="14.25" customHeight="1">
      <c r="K905" s="39"/>
      <c r="L905" s="39"/>
      <c r="M905" s="39"/>
      <c r="N905" s="39"/>
      <c r="O905" s="39"/>
      <c r="P905" s="39"/>
      <c r="Q905" s="41"/>
      <c r="R905" s="18"/>
    </row>
    <row r="906" ht="14.25" customHeight="1">
      <c r="K906" s="39"/>
      <c r="L906" s="39"/>
      <c r="M906" s="39"/>
      <c r="N906" s="39"/>
      <c r="O906" s="39"/>
      <c r="P906" s="39"/>
      <c r="Q906" s="41"/>
      <c r="R906" s="18"/>
    </row>
    <row r="907" ht="14.25" customHeight="1">
      <c r="K907" s="39"/>
      <c r="L907" s="39"/>
      <c r="M907" s="39"/>
      <c r="N907" s="39"/>
      <c r="O907" s="39"/>
      <c r="P907" s="39"/>
      <c r="Q907" s="41"/>
      <c r="R907" s="18"/>
    </row>
    <row r="908" ht="14.25" customHeight="1">
      <c r="K908" s="39"/>
      <c r="L908" s="39"/>
      <c r="M908" s="39"/>
      <c r="N908" s="39"/>
      <c r="O908" s="39"/>
      <c r="P908" s="39"/>
      <c r="Q908" s="41"/>
      <c r="R908" s="18"/>
    </row>
    <row r="909" ht="14.25" customHeight="1">
      <c r="K909" s="39"/>
      <c r="L909" s="39"/>
      <c r="M909" s="39"/>
      <c r="N909" s="39"/>
      <c r="O909" s="39"/>
      <c r="P909" s="39"/>
      <c r="Q909" s="41"/>
      <c r="R909" s="18"/>
    </row>
    <row r="910" ht="14.25" customHeight="1">
      <c r="K910" s="39"/>
      <c r="L910" s="39"/>
      <c r="M910" s="39"/>
      <c r="N910" s="39"/>
      <c r="O910" s="39"/>
      <c r="P910" s="39"/>
      <c r="Q910" s="41"/>
      <c r="R910" s="18"/>
    </row>
    <row r="911" ht="14.25" customHeight="1">
      <c r="K911" s="39"/>
      <c r="L911" s="39"/>
      <c r="M911" s="39"/>
      <c r="N911" s="39"/>
      <c r="O911" s="39"/>
      <c r="P911" s="39"/>
      <c r="Q911" s="41"/>
      <c r="R911" s="18"/>
    </row>
    <row r="912" ht="14.25" customHeight="1">
      <c r="K912" s="39"/>
      <c r="L912" s="39"/>
      <c r="M912" s="39"/>
      <c r="N912" s="39"/>
      <c r="O912" s="39"/>
      <c r="P912" s="39"/>
      <c r="Q912" s="41"/>
      <c r="R912" s="18"/>
    </row>
    <row r="913" ht="14.25" customHeight="1">
      <c r="K913" s="39"/>
      <c r="L913" s="39"/>
      <c r="M913" s="39"/>
      <c r="N913" s="39"/>
      <c r="O913" s="39"/>
      <c r="P913" s="39"/>
      <c r="Q913" s="41"/>
      <c r="R913" s="18"/>
    </row>
    <row r="914" ht="14.25" customHeight="1">
      <c r="K914" s="39"/>
      <c r="L914" s="39"/>
      <c r="M914" s="39"/>
      <c r="N914" s="39"/>
      <c r="O914" s="39"/>
      <c r="P914" s="39"/>
      <c r="Q914" s="41"/>
      <c r="R914" s="18"/>
    </row>
    <row r="915" ht="14.25" customHeight="1">
      <c r="K915" s="39"/>
      <c r="L915" s="39"/>
      <c r="M915" s="39"/>
      <c r="N915" s="39"/>
      <c r="O915" s="39"/>
      <c r="P915" s="39"/>
      <c r="Q915" s="41"/>
      <c r="R915" s="18"/>
    </row>
    <row r="916" ht="14.25" customHeight="1">
      <c r="K916" s="39"/>
      <c r="L916" s="39"/>
      <c r="M916" s="39"/>
      <c r="N916" s="39"/>
      <c r="O916" s="39"/>
      <c r="P916" s="39"/>
      <c r="Q916" s="41"/>
      <c r="R916" s="18"/>
    </row>
    <row r="917" ht="14.25" customHeight="1">
      <c r="K917" s="39"/>
      <c r="L917" s="39"/>
      <c r="M917" s="39"/>
      <c r="N917" s="39"/>
      <c r="O917" s="39"/>
      <c r="P917" s="39"/>
      <c r="Q917" s="41"/>
      <c r="R917" s="18"/>
    </row>
    <row r="918" ht="14.25" customHeight="1">
      <c r="K918" s="39"/>
      <c r="L918" s="39"/>
      <c r="M918" s="39"/>
      <c r="N918" s="39"/>
      <c r="O918" s="39"/>
      <c r="P918" s="39"/>
      <c r="Q918" s="41"/>
      <c r="R918" s="18"/>
    </row>
    <row r="919" ht="14.25" customHeight="1">
      <c r="K919" s="39"/>
      <c r="L919" s="39"/>
      <c r="M919" s="39"/>
      <c r="N919" s="39"/>
      <c r="O919" s="39"/>
      <c r="P919" s="39"/>
      <c r="Q919" s="41"/>
      <c r="R919" s="18"/>
    </row>
    <row r="920" ht="14.25" customHeight="1">
      <c r="K920" s="39"/>
      <c r="L920" s="39"/>
      <c r="M920" s="39"/>
      <c r="N920" s="39"/>
      <c r="O920" s="39"/>
      <c r="P920" s="39"/>
      <c r="Q920" s="41"/>
      <c r="R920" s="18"/>
    </row>
    <row r="921" ht="14.25" customHeight="1">
      <c r="K921" s="39"/>
      <c r="L921" s="39"/>
      <c r="M921" s="39"/>
      <c r="N921" s="39"/>
      <c r="O921" s="39"/>
      <c r="P921" s="39"/>
      <c r="Q921" s="41"/>
      <c r="R921" s="18"/>
    </row>
    <row r="922" ht="14.25" customHeight="1">
      <c r="K922" s="39"/>
      <c r="L922" s="39"/>
      <c r="M922" s="39"/>
      <c r="N922" s="39"/>
      <c r="O922" s="39"/>
      <c r="P922" s="39"/>
      <c r="Q922" s="41"/>
      <c r="R922" s="18"/>
    </row>
    <row r="923" ht="14.25" customHeight="1">
      <c r="K923" s="39"/>
      <c r="L923" s="39"/>
      <c r="M923" s="39"/>
      <c r="N923" s="39"/>
      <c r="O923" s="39"/>
      <c r="P923" s="39"/>
      <c r="Q923" s="41"/>
      <c r="R923" s="18"/>
    </row>
    <row r="924" ht="14.25" customHeight="1">
      <c r="K924" s="39"/>
      <c r="L924" s="39"/>
      <c r="M924" s="39"/>
      <c r="N924" s="39"/>
      <c r="O924" s="39"/>
      <c r="P924" s="39"/>
      <c r="Q924" s="41"/>
      <c r="R924" s="18"/>
    </row>
    <row r="925" ht="14.25" customHeight="1">
      <c r="K925" s="39"/>
      <c r="L925" s="39"/>
      <c r="M925" s="39"/>
      <c r="N925" s="39"/>
      <c r="O925" s="39"/>
      <c r="P925" s="39"/>
      <c r="Q925" s="41"/>
      <c r="R925" s="18"/>
    </row>
    <row r="926" ht="14.25" customHeight="1">
      <c r="K926" s="39"/>
      <c r="L926" s="39"/>
      <c r="M926" s="39"/>
      <c r="N926" s="39"/>
      <c r="O926" s="39"/>
      <c r="P926" s="39"/>
      <c r="Q926" s="41"/>
      <c r="R926" s="18"/>
    </row>
    <row r="927" ht="14.25" customHeight="1">
      <c r="K927" s="39"/>
      <c r="L927" s="39"/>
      <c r="M927" s="39"/>
      <c r="N927" s="39"/>
      <c r="O927" s="39"/>
      <c r="P927" s="39"/>
      <c r="Q927" s="41"/>
      <c r="R927" s="18"/>
    </row>
    <row r="928" ht="14.25" customHeight="1">
      <c r="K928" s="39"/>
      <c r="L928" s="39"/>
      <c r="M928" s="39"/>
      <c r="N928" s="39"/>
      <c r="O928" s="39"/>
      <c r="P928" s="39"/>
      <c r="Q928" s="41"/>
      <c r="R928" s="18"/>
    </row>
    <row r="929" ht="14.25" customHeight="1">
      <c r="K929" s="39"/>
      <c r="L929" s="39"/>
      <c r="M929" s="39"/>
      <c r="N929" s="39"/>
      <c r="O929" s="39"/>
      <c r="P929" s="39"/>
      <c r="Q929" s="41"/>
      <c r="R929" s="18"/>
    </row>
    <row r="930" ht="14.25" customHeight="1">
      <c r="K930" s="39"/>
      <c r="L930" s="39"/>
      <c r="M930" s="39"/>
      <c r="N930" s="39"/>
      <c r="O930" s="39"/>
      <c r="P930" s="39"/>
      <c r="Q930" s="41"/>
      <c r="R930" s="18"/>
    </row>
    <row r="931" ht="14.25" customHeight="1">
      <c r="K931" s="39"/>
      <c r="L931" s="39"/>
      <c r="M931" s="39"/>
      <c r="N931" s="39"/>
      <c r="O931" s="39"/>
      <c r="P931" s="39"/>
      <c r="Q931" s="41"/>
      <c r="R931" s="18"/>
    </row>
    <row r="932" ht="14.25" customHeight="1">
      <c r="K932" s="39"/>
      <c r="L932" s="39"/>
      <c r="M932" s="39"/>
      <c r="N932" s="39"/>
      <c r="O932" s="39"/>
      <c r="P932" s="39"/>
      <c r="Q932" s="41"/>
      <c r="R932" s="18"/>
    </row>
    <row r="933" ht="14.25" customHeight="1">
      <c r="K933" s="39"/>
      <c r="L933" s="39"/>
      <c r="M933" s="39"/>
      <c r="N933" s="39"/>
      <c r="O933" s="39"/>
      <c r="P933" s="39"/>
      <c r="Q933" s="41"/>
      <c r="R933" s="18"/>
    </row>
    <row r="934" ht="14.25" customHeight="1">
      <c r="K934" s="39"/>
      <c r="L934" s="39"/>
      <c r="M934" s="39"/>
      <c r="N934" s="39"/>
      <c r="O934" s="39"/>
      <c r="P934" s="39"/>
      <c r="Q934" s="41"/>
      <c r="R934" s="18"/>
    </row>
    <row r="935" ht="14.25" customHeight="1">
      <c r="K935" s="39"/>
      <c r="L935" s="39"/>
      <c r="M935" s="39"/>
      <c r="N935" s="39"/>
      <c r="O935" s="39"/>
      <c r="P935" s="39"/>
      <c r="Q935" s="41"/>
      <c r="R935" s="18"/>
    </row>
    <row r="936" ht="14.25" customHeight="1">
      <c r="K936" s="39"/>
      <c r="L936" s="39"/>
      <c r="M936" s="39"/>
      <c r="N936" s="39"/>
      <c r="O936" s="39"/>
      <c r="P936" s="39"/>
      <c r="Q936" s="41"/>
      <c r="R936" s="18"/>
    </row>
    <row r="937" ht="14.25" customHeight="1">
      <c r="K937" s="39"/>
      <c r="L937" s="39"/>
      <c r="M937" s="39"/>
      <c r="N937" s="39"/>
      <c r="O937" s="39"/>
      <c r="P937" s="39"/>
      <c r="Q937" s="41"/>
      <c r="R937" s="18"/>
    </row>
    <row r="938" ht="14.25" customHeight="1">
      <c r="K938" s="39"/>
      <c r="L938" s="39"/>
      <c r="M938" s="39"/>
      <c r="N938" s="39"/>
      <c r="O938" s="39"/>
      <c r="P938" s="39"/>
      <c r="Q938" s="41"/>
      <c r="R938" s="18"/>
    </row>
    <row r="939" ht="14.25" customHeight="1">
      <c r="K939" s="39"/>
      <c r="L939" s="39"/>
      <c r="M939" s="39"/>
      <c r="N939" s="39"/>
      <c r="O939" s="39"/>
      <c r="P939" s="39"/>
      <c r="Q939" s="41"/>
      <c r="R939" s="18"/>
    </row>
    <row r="940" ht="14.25" customHeight="1">
      <c r="K940" s="39"/>
      <c r="L940" s="39"/>
      <c r="M940" s="39"/>
      <c r="N940" s="39"/>
      <c r="O940" s="39"/>
      <c r="P940" s="39"/>
      <c r="Q940" s="41"/>
      <c r="R940" s="18"/>
    </row>
    <row r="941" ht="14.25" customHeight="1">
      <c r="K941" s="39"/>
      <c r="L941" s="39"/>
      <c r="M941" s="39"/>
      <c r="N941" s="39"/>
      <c r="O941" s="39"/>
      <c r="P941" s="39"/>
      <c r="Q941" s="41"/>
      <c r="R941" s="18"/>
    </row>
    <row r="942" ht="14.25" customHeight="1">
      <c r="K942" s="39"/>
      <c r="L942" s="39"/>
      <c r="M942" s="39"/>
      <c r="N942" s="39"/>
      <c r="O942" s="39"/>
      <c r="P942" s="39"/>
      <c r="Q942" s="41"/>
      <c r="R942" s="18"/>
    </row>
    <row r="943" ht="14.25" customHeight="1">
      <c r="K943" s="39"/>
      <c r="L943" s="39"/>
      <c r="M943" s="39"/>
      <c r="N943" s="39"/>
      <c r="O943" s="39"/>
      <c r="P943" s="39"/>
      <c r="Q943" s="41"/>
      <c r="R943" s="18"/>
    </row>
    <row r="944" ht="14.25" customHeight="1">
      <c r="K944" s="39"/>
      <c r="L944" s="39"/>
      <c r="M944" s="39"/>
      <c r="N944" s="39"/>
      <c r="O944" s="39"/>
      <c r="P944" s="39"/>
      <c r="Q944" s="41"/>
      <c r="R944" s="18"/>
    </row>
    <row r="945" ht="14.25" customHeight="1">
      <c r="K945" s="39"/>
      <c r="L945" s="39"/>
      <c r="M945" s="39"/>
      <c r="N945" s="39"/>
      <c r="O945" s="39"/>
      <c r="P945" s="39"/>
      <c r="Q945" s="41"/>
      <c r="R945" s="18"/>
    </row>
    <row r="946" ht="14.25" customHeight="1">
      <c r="K946" s="39"/>
      <c r="L946" s="39"/>
      <c r="M946" s="39"/>
      <c r="N946" s="39"/>
      <c r="O946" s="39"/>
      <c r="P946" s="39"/>
      <c r="Q946" s="41"/>
      <c r="R946" s="18"/>
    </row>
    <row r="947" ht="14.25" customHeight="1">
      <c r="K947" s="39"/>
      <c r="L947" s="39"/>
      <c r="M947" s="39"/>
      <c r="N947" s="39"/>
      <c r="O947" s="39"/>
      <c r="P947" s="39"/>
      <c r="Q947" s="41"/>
      <c r="R947" s="18"/>
    </row>
    <row r="948" ht="14.25" customHeight="1">
      <c r="K948" s="39"/>
      <c r="L948" s="39"/>
      <c r="M948" s="39"/>
      <c r="N948" s="39"/>
      <c r="O948" s="39"/>
      <c r="P948" s="39"/>
      <c r="Q948" s="41"/>
      <c r="R948" s="18"/>
    </row>
    <row r="949" ht="14.25" customHeight="1">
      <c r="K949" s="39"/>
      <c r="L949" s="39"/>
      <c r="M949" s="39"/>
      <c r="N949" s="39"/>
      <c r="O949" s="39"/>
      <c r="P949" s="39"/>
      <c r="Q949" s="41"/>
      <c r="R949" s="18"/>
    </row>
    <row r="950" ht="14.25" customHeight="1">
      <c r="K950" s="39"/>
      <c r="L950" s="39"/>
      <c r="M950" s="39"/>
      <c r="N950" s="39"/>
      <c r="O950" s="39"/>
      <c r="P950" s="39"/>
      <c r="Q950" s="41"/>
      <c r="R950" s="18"/>
    </row>
    <row r="951" ht="14.25" customHeight="1">
      <c r="K951" s="39"/>
      <c r="L951" s="39"/>
      <c r="M951" s="39"/>
      <c r="N951" s="39"/>
      <c r="O951" s="39"/>
      <c r="P951" s="39"/>
      <c r="Q951" s="41"/>
      <c r="R951" s="18"/>
    </row>
    <row r="952" ht="14.25" customHeight="1">
      <c r="K952" s="39"/>
      <c r="L952" s="39"/>
      <c r="M952" s="39"/>
      <c r="N952" s="39"/>
      <c r="O952" s="39"/>
      <c r="P952" s="39"/>
      <c r="Q952" s="41"/>
      <c r="R952" s="18"/>
    </row>
    <row r="953" ht="14.25" customHeight="1">
      <c r="K953" s="39"/>
      <c r="L953" s="39"/>
      <c r="M953" s="39"/>
      <c r="N953" s="39"/>
      <c r="O953" s="39"/>
      <c r="P953" s="39"/>
      <c r="Q953" s="41"/>
      <c r="R953" s="18"/>
    </row>
    <row r="954" ht="14.25" customHeight="1">
      <c r="K954" s="39"/>
      <c r="L954" s="39"/>
      <c r="M954" s="39"/>
      <c r="N954" s="39"/>
      <c r="O954" s="39"/>
      <c r="P954" s="39"/>
      <c r="Q954" s="41"/>
      <c r="R954" s="18"/>
    </row>
    <row r="955" ht="14.25" customHeight="1">
      <c r="K955" s="39"/>
      <c r="L955" s="39"/>
      <c r="M955" s="39"/>
      <c r="N955" s="39"/>
      <c r="O955" s="39"/>
      <c r="P955" s="39"/>
      <c r="Q955" s="41"/>
      <c r="R955" s="18"/>
    </row>
    <row r="956" ht="14.25" customHeight="1">
      <c r="K956" s="39"/>
      <c r="L956" s="39"/>
      <c r="M956" s="39"/>
      <c r="N956" s="39"/>
      <c r="O956" s="39"/>
      <c r="P956" s="39"/>
      <c r="Q956" s="41"/>
      <c r="R956" s="18"/>
    </row>
    <row r="957" ht="14.25" customHeight="1">
      <c r="K957" s="39"/>
      <c r="L957" s="39"/>
      <c r="M957" s="39"/>
      <c r="N957" s="39"/>
      <c r="O957" s="39"/>
      <c r="P957" s="39"/>
      <c r="Q957" s="41"/>
      <c r="R957" s="18"/>
    </row>
    <row r="958" ht="14.25" customHeight="1">
      <c r="K958" s="39"/>
      <c r="L958" s="39"/>
      <c r="M958" s="39"/>
      <c r="N958" s="39"/>
      <c r="O958" s="39"/>
      <c r="P958" s="39"/>
      <c r="Q958" s="41"/>
      <c r="R958" s="18"/>
    </row>
    <row r="959" ht="14.25" customHeight="1">
      <c r="K959" s="39"/>
      <c r="L959" s="39"/>
      <c r="M959" s="39"/>
      <c r="N959" s="39"/>
      <c r="O959" s="39"/>
      <c r="P959" s="39"/>
      <c r="Q959" s="41"/>
      <c r="R959" s="18"/>
    </row>
    <row r="960" ht="14.25" customHeight="1">
      <c r="K960" s="39"/>
      <c r="L960" s="39"/>
      <c r="M960" s="39"/>
      <c r="N960" s="39"/>
      <c r="O960" s="39"/>
      <c r="P960" s="39"/>
      <c r="Q960" s="41"/>
      <c r="R960" s="18"/>
    </row>
    <row r="961" ht="14.25" customHeight="1">
      <c r="K961" s="39"/>
      <c r="L961" s="39"/>
      <c r="M961" s="39"/>
      <c r="N961" s="39"/>
      <c r="O961" s="39"/>
      <c r="P961" s="39"/>
      <c r="Q961" s="41"/>
      <c r="R961" s="18"/>
    </row>
    <row r="962" ht="14.25" customHeight="1">
      <c r="K962" s="39"/>
      <c r="L962" s="39"/>
      <c r="M962" s="39"/>
      <c r="N962" s="39"/>
      <c r="O962" s="39"/>
      <c r="P962" s="39"/>
      <c r="Q962" s="41"/>
      <c r="R962" s="18"/>
    </row>
    <row r="963" ht="14.25" customHeight="1">
      <c r="K963" s="39"/>
      <c r="L963" s="39"/>
      <c r="M963" s="39"/>
      <c r="N963" s="39"/>
      <c r="O963" s="39"/>
      <c r="P963" s="39"/>
      <c r="Q963" s="41"/>
      <c r="R963" s="18"/>
    </row>
    <row r="964" ht="14.25" customHeight="1">
      <c r="K964" s="39"/>
      <c r="L964" s="39"/>
      <c r="M964" s="39"/>
      <c r="N964" s="39"/>
      <c r="O964" s="39"/>
      <c r="P964" s="39"/>
      <c r="Q964" s="41"/>
      <c r="R964" s="18"/>
    </row>
    <row r="965" ht="14.25" customHeight="1">
      <c r="K965" s="39"/>
      <c r="L965" s="39"/>
      <c r="M965" s="39"/>
      <c r="N965" s="39"/>
      <c r="O965" s="39"/>
      <c r="P965" s="39"/>
      <c r="Q965" s="41"/>
      <c r="R965" s="18"/>
    </row>
    <row r="966" ht="14.25" customHeight="1">
      <c r="K966" s="39"/>
      <c r="L966" s="39"/>
      <c r="M966" s="39"/>
      <c r="N966" s="39"/>
      <c r="O966" s="39"/>
      <c r="P966" s="39"/>
      <c r="Q966" s="41"/>
      <c r="R966" s="18"/>
    </row>
    <row r="967" ht="14.25" customHeight="1">
      <c r="K967" s="39"/>
      <c r="L967" s="39"/>
      <c r="M967" s="39"/>
      <c r="N967" s="39"/>
      <c r="O967" s="39"/>
      <c r="P967" s="39"/>
      <c r="Q967" s="41"/>
      <c r="R967" s="18"/>
    </row>
    <row r="968" ht="14.25" customHeight="1">
      <c r="K968" s="39"/>
      <c r="L968" s="39"/>
      <c r="M968" s="39"/>
      <c r="N968" s="39"/>
      <c r="O968" s="39"/>
      <c r="P968" s="39"/>
      <c r="Q968" s="41"/>
      <c r="R968" s="18"/>
    </row>
    <row r="969" ht="14.25" customHeight="1">
      <c r="K969" s="39"/>
      <c r="L969" s="39"/>
      <c r="M969" s="39"/>
      <c r="N969" s="39"/>
      <c r="O969" s="39"/>
      <c r="P969" s="39"/>
      <c r="Q969" s="41"/>
      <c r="R969" s="18"/>
    </row>
    <row r="970" ht="14.25" customHeight="1">
      <c r="K970" s="39"/>
      <c r="L970" s="39"/>
      <c r="M970" s="39"/>
      <c r="N970" s="39"/>
      <c r="O970" s="39"/>
      <c r="P970" s="39"/>
      <c r="Q970" s="41"/>
      <c r="R970" s="18"/>
    </row>
    <row r="971" ht="14.25" customHeight="1">
      <c r="K971" s="39"/>
      <c r="L971" s="39"/>
      <c r="M971" s="39"/>
      <c r="N971" s="39"/>
      <c r="O971" s="39"/>
      <c r="P971" s="39"/>
      <c r="Q971" s="41"/>
      <c r="R971" s="18"/>
    </row>
    <row r="972" ht="14.25" customHeight="1">
      <c r="K972" s="39"/>
      <c r="L972" s="39"/>
      <c r="M972" s="39"/>
      <c r="N972" s="39"/>
      <c r="O972" s="39"/>
      <c r="P972" s="39"/>
      <c r="Q972" s="41"/>
      <c r="R972" s="18"/>
    </row>
    <row r="973" ht="14.25" customHeight="1">
      <c r="K973" s="39"/>
      <c r="L973" s="39"/>
      <c r="M973" s="39"/>
      <c r="N973" s="39"/>
      <c r="O973" s="39"/>
      <c r="P973" s="39"/>
      <c r="Q973" s="41"/>
      <c r="R973" s="18"/>
    </row>
    <row r="974" ht="14.25" customHeight="1">
      <c r="K974" s="39"/>
      <c r="L974" s="39"/>
      <c r="M974" s="39"/>
      <c r="N974" s="39"/>
      <c r="O974" s="39"/>
      <c r="P974" s="39"/>
      <c r="Q974" s="41"/>
      <c r="R974" s="18"/>
    </row>
    <row r="975" ht="14.25" customHeight="1">
      <c r="K975" s="39"/>
      <c r="L975" s="39"/>
      <c r="M975" s="39"/>
      <c r="N975" s="39"/>
      <c r="O975" s="39"/>
      <c r="P975" s="39"/>
      <c r="Q975" s="41"/>
      <c r="R975" s="18"/>
    </row>
    <row r="976" ht="14.25" customHeight="1">
      <c r="K976" s="39"/>
      <c r="L976" s="39"/>
      <c r="M976" s="39"/>
      <c r="N976" s="39"/>
      <c r="O976" s="39"/>
      <c r="P976" s="39"/>
      <c r="Q976" s="41"/>
      <c r="R976" s="18"/>
    </row>
    <row r="977" ht="14.25" customHeight="1">
      <c r="K977" s="39"/>
      <c r="L977" s="39"/>
      <c r="M977" s="39"/>
      <c r="N977" s="39"/>
      <c r="O977" s="39"/>
      <c r="P977" s="39"/>
      <c r="Q977" s="41"/>
      <c r="R977" s="18"/>
    </row>
    <row r="978" ht="14.25" customHeight="1">
      <c r="K978" s="39"/>
      <c r="L978" s="39"/>
      <c r="M978" s="39"/>
      <c r="N978" s="39"/>
      <c r="O978" s="39"/>
      <c r="P978" s="39"/>
      <c r="Q978" s="41"/>
      <c r="R978" s="18"/>
    </row>
    <row r="979" ht="14.25" customHeight="1">
      <c r="K979" s="39"/>
      <c r="L979" s="39"/>
      <c r="M979" s="39"/>
      <c r="N979" s="39"/>
      <c r="O979" s="39"/>
      <c r="P979" s="39"/>
      <c r="Q979" s="41"/>
      <c r="R979" s="18"/>
    </row>
    <row r="980" ht="14.25" customHeight="1">
      <c r="K980" s="39"/>
      <c r="L980" s="39"/>
      <c r="M980" s="39"/>
      <c r="N980" s="39"/>
      <c r="O980" s="39"/>
      <c r="P980" s="39"/>
      <c r="Q980" s="41"/>
      <c r="R980" s="18"/>
    </row>
    <row r="981" ht="14.25" customHeight="1">
      <c r="K981" s="39"/>
      <c r="L981" s="39"/>
      <c r="M981" s="39"/>
      <c r="N981" s="39"/>
      <c r="O981" s="39"/>
      <c r="P981" s="39"/>
      <c r="Q981" s="41"/>
      <c r="R981" s="18"/>
    </row>
    <row r="982" ht="14.25" customHeight="1">
      <c r="K982" s="39"/>
      <c r="L982" s="39"/>
      <c r="M982" s="39"/>
      <c r="N982" s="39"/>
      <c r="O982" s="39"/>
      <c r="P982" s="39"/>
      <c r="Q982" s="41"/>
      <c r="R982" s="18"/>
    </row>
    <row r="983" ht="14.25" customHeight="1">
      <c r="K983" s="39"/>
      <c r="L983" s="39"/>
      <c r="M983" s="39"/>
      <c r="N983" s="39"/>
      <c r="O983" s="39"/>
      <c r="P983" s="39"/>
      <c r="Q983" s="41"/>
      <c r="R983" s="18"/>
    </row>
    <row r="984" ht="14.25" customHeight="1">
      <c r="K984" s="39"/>
      <c r="L984" s="39"/>
      <c r="M984" s="39"/>
      <c r="N984" s="39"/>
      <c r="O984" s="39"/>
      <c r="P984" s="39"/>
      <c r="Q984" s="41"/>
      <c r="R984" s="18"/>
    </row>
    <row r="985" ht="14.25" customHeight="1">
      <c r="K985" s="39"/>
      <c r="L985" s="39"/>
      <c r="M985" s="39"/>
      <c r="N985" s="39"/>
      <c r="O985" s="39"/>
      <c r="P985" s="39"/>
      <c r="Q985" s="41"/>
      <c r="R985" s="18"/>
    </row>
    <row r="986" ht="14.25" customHeight="1">
      <c r="K986" s="39"/>
      <c r="L986" s="39"/>
      <c r="M986" s="39"/>
      <c r="N986" s="39"/>
      <c r="O986" s="39"/>
      <c r="P986" s="39"/>
      <c r="Q986" s="41"/>
      <c r="R986" s="18"/>
    </row>
    <row r="987" ht="14.25" customHeight="1">
      <c r="K987" s="39"/>
      <c r="L987" s="39"/>
      <c r="M987" s="39"/>
      <c r="N987" s="39"/>
      <c r="O987" s="39"/>
      <c r="P987" s="39"/>
      <c r="Q987" s="41"/>
      <c r="R987" s="18"/>
    </row>
    <row r="988" ht="14.25" customHeight="1">
      <c r="K988" s="39"/>
      <c r="L988" s="39"/>
      <c r="M988" s="39"/>
      <c r="N988" s="39"/>
      <c r="O988" s="39"/>
      <c r="P988" s="39"/>
      <c r="Q988" s="41"/>
      <c r="R988" s="18"/>
    </row>
    <row r="989" ht="14.25" customHeight="1">
      <c r="K989" s="39"/>
      <c r="L989" s="39"/>
      <c r="M989" s="39"/>
      <c r="N989" s="39"/>
      <c r="O989" s="39"/>
      <c r="P989" s="39"/>
      <c r="Q989" s="41"/>
      <c r="R989" s="18"/>
    </row>
    <row r="990" ht="14.25" customHeight="1">
      <c r="K990" s="39"/>
      <c r="L990" s="39"/>
      <c r="M990" s="39"/>
      <c r="N990" s="39"/>
      <c r="O990" s="39"/>
      <c r="P990" s="39"/>
      <c r="Q990" s="41"/>
      <c r="R990" s="18"/>
    </row>
  </sheetData>
  <customSheetViews>
    <customSheetView guid="{5C80D76B-1BDF-4CCF-9502-6EE964B10F7D}" filter="1" showAutoFilter="1">
      <autoFilter ref="$A$1:$AC$297">
        <filterColumn colId="16">
          <filters>
            <filter val="Done"/>
            <filter val="DONE"/>
            <filter val="done"/>
          </filters>
        </filterColumn>
      </autoFilter>
    </customSheetView>
  </customSheetView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1.0"/>
    <col customWidth="1" min="3" max="3" width="26.63"/>
    <col customWidth="1" min="4" max="4" width="24.5"/>
    <col customWidth="1" min="5" max="5" width="20.5"/>
    <col customWidth="1" min="6" max="6" width="18.13"/>
    <col customWidth="1" min="7" max="26" width="7.63"/>
  </cols>
  <sheetData>
    <row r="1">
      <c r="A1" s="100" t="s">
        <v>0</v>
      </c>
      <c r="B1" s="100"/>
      <c r="C1" s="100" t="s">
        <v>7307</v>
      </c>
      <c r="D1" s="100" t="s">
        <v>7307</v>
      </c>
      <c r="E1" s="100" t="s">
        <v>7307</v>
      </c>
      <c r="F1" s="100" t="s">
        <v>7307</v>
      </c>
      <c r="G1" s="100" t="s">
        <v>7307</v>
      </c>
      <c r="H1" s="100" t="s">
        <v>7307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>
      <c r="A2" s="101" t="s">
        <v>3014</v>
      </c>
      <c r="B2" s="101" t="str">
        <f t="shared" ref="B2:B925" si="1">VLOOKUP(A2,#REF!,2,FALSE)</f>
        <v>#REF!</v>
      </c>
      <c r="C2" s="101" t="s">
        <v>3017</v>
      </c>
      <c r="D2" s="101" t="s">
        <v>3018</v>
      </c>
    </row>
    <row r="3">
      <c r="A3" s="101" t="s">
        <v>3835</v>
      </c>
      <c r="B3" s="101" t="str">
        <f t="shared" si="1"/>
        <v>#REF!</v>
      </c>
      <c r="C3" s="101" t="s">
        <v>5142</v>
      </c>
      <c r="D3" s="101" t="s">
        <v>5143</v>
      </c>
      <c r="E3" s="101" t="s">
        <v>5144</v>
      </c>
      <c r="F3" s="101" t="s">
        <v>5145</v>
      </c>
    </row>
    <row r="4">
      <c r="A4" s="101" t="s">
        <v>3817</v>
      </c>
      <c r="B4" s="101" t="str">
        <f t="shared" si="1"/>
        <v>#REF!</v>
      </c>
      <c r="C4" s="101" t="s">
        <v>5047</v>
      </c>
      <c r="D4" s="101" t="s">
        <v>5048</v>
      </c>
    </row>
    <row r="5">
      <c r="A5" s="101" t="s">
        <v>291</v>
      </c>
      <c r="B5" s="101" t="str">
        <f t="shared" si="1"/>
        <v>#REF!</v>
      </c>
      <c r="C5" s="101" t="s">
        <v>294</v>
      </c>
    </row>
    <row r="6">
      <c r="A6" s="101" t="s">
        <v>2925</v>
      </c>
      <c r="B6" s="101" t="str">
        <f t="shared" si="1"/>
        <v>#REF!</v>
      </c>
      <c r="C6" s="101" t="s">
        <v>2928</v>
      </c>
      <c r="D6" s="101" t="s">
        <v>2929</v>
      </c>
    </row>
    <row r="7">
      <c r="A7" s="101" t="s">
        <v>3950</v>
      </c>
      <c r="B7" s="101" t="str">
        <f t="shared" si="1"/>
        <v>#REF!</v>
      </c>
      <c r="C7" s="101" t="s">
        <v>6590</v>
      </c>
      <c r="D7" s="101" t="s">
        <v>2697</v>
      </c>
    </row>
    <row r="8">
      <c r="A8" s="101" t="s">
        <v>1297</v>
      </c>
      <c r="B8" s="101" t="str">
        <f t="shared" si="1"/>
        <v>#REF!</v>
      </c>
      <c r="C8" s="101" t="s">
        <v>1301</v>
      </c>
      <c r="D8" s="101" t="s">
        <v>1302</v>
      </c>
    </row>
    <row r="9">
      <c r="A9" s="101" t="s">
        <v>1054</v>
      </c>
      <c r="B9" s="101" t="str">
        <f t="shared" si="1"/>
        <v>#REF!</v>
      </c>
      <c r="C9" s="101" t="s">
        <v>1058</v>
      </c>
      <c r="D9" s="101" t="s">
        <v>1059</v>
      </c>
      <c r="E9" s="101" t="s">
        <v>1060</v>
      </c>
    </row>
    <row r="10">
      <c r="A10" s="101" t="s">
        <v>3918</v>
      </c>
      <c r="B10" s="101" t="str">
        <f t="shared" si="1"/>
        <v>#REF!</v>
      </c>
      <c r="C10" s="101" t="s">
        <v>5942</v>
      </c>
    </row>
    <row r="11">
      <c r="A11" s="101" t="s">
        <v>4569</v>
      </c>
      <c r="B11" s="101" t="str">
        <f t="shared" si="1"/>
        <v>#REF!</v>
      </c>
      <c r="C11" s="101" t="s">
        <v>2697</v>
      </c>
      <c r="D11" s="101" t="s">
        <v>6597</v>
      </c>
    </row>
    <row r="12">
      <c r="A12" s="101" t="s">
        <v>2274</v>
      </c>
      <c r="B12" s="101" t="str">
        <f t="shared" si="1"/>
        <v>#REF!</v>
      </c>
      <c r="C12" s="101" t="s">
        <v>2273</v>
      </c>
    </row>
    <row r="13">
      <c r="A13" s="101" t="s">
        <v>3773</v>
      </c>
      <c r="B13" s="101" t="str">
        <f t="shared" si="1"/>
        <v>#REF!</v>
      </c>
      <c r="C13" s="101" t="s">
        <v>4796</v>
      </c>
      <c r="D13" s="101" t="s">
        <v>2601</v>
      </c>
      <c r="E13" s="101" t="s">
        <v>4797</v>
      </c>
    </row>
    <row r="14">
      <c r="A14" s="101" t="s">
        <v>3903</v>
      </c>
      <c r="B14" s="101" t="str">
        <f t="shared" si="1"/>
        <v>#REF!</v>
      </c>
      <c r="C14" s="101" t="s">
        <v>5795</v>
      </c>
      <c r="D14" s="101" t="s">
        <v>5796</v>
      </c>
      <c r="E14" s="101" t="s">
        <v>5797</v>
      </c>
      <c r="F14" s="101" t="s">
        <v>5798</v>
      </c>
    </row>
    <row r="15">
      <c r="A15" s="101" t="s">
        <v>3821</v>
      </c>
      <c r="B15" s="101" t="str">
        <f t="shared" si="1"/>
        <v>#REF!</v>
      </c>
      <c r="C15" s="101" t="s">
        <v>5073</v>
      </c>
      <c r="D15" s="101" t="s">
        <v>5074</v>
      </c>
      <c r="E15" s="101" t="s">
        <v>5075</v>
      </c>
      <c r="F15" s="101" t="s">
        <v>5076</v>
      </c>
      <c r="G15" s="101" t="s">
        <v>5077</v>
      </c>
      <c r="H15" s="101" t="s">
        <v>5078</v>
      </c>
    </row>
    <row r="16">
      <c r="A16" s="101" t="s">
        <v>825</v>
      </c>
      <c r="B16" s="101" t="str">
        <f t="shared" si="1"/>
        <v>#REF!</v>
      </c>
      <c r="C16" s="101" t="s">
        <v>830</v>
      </c>
      <c r="D16" s="101" t="s">
        <v>831</v>
      </c>
      <c r="E16" s="101" t="s">
        <v>832</v>
      </c>
    </row>
    <row r="17">
      <c r="A17" s="101" t="s">
        <v>3783</v>
      </c>
      <c r="B17" s="101" t="str">
        <f t="shared" si="1"/>
        <v>#REF!</v>
      </c>
      <c r="C17" s="101" t="s">
        <v>6212</v>
      </c>
      <c r="D17" s="101" t="s">
        <v>6213</v>
      </c>
      <c r="E17" s="101" t="s">
        <v>6214</v>
      </c>
    </row>
    <row r="18">
      <c r="A18" s="101" t="s">
        <v>2296</v>
      </c>
      <c r="B18" s="101" t="str">
        <f t="shared" si="1"/>
        <v>#REF!</v>
      </c>
      <c r="C18" s="101" t="s">
        <v>2300</v>
      </c>
      <c r="D18" s="101" t="s">
        <v>2301</v>
      </c>
      <c r="E18" s="101" t="s">
        <v>2302</v>
      </c>
    </row>
    <row r="19">
      <c r="A19" s="101" t="s">
        <v>4573</v>
      </c>
      <c r="B19" s="101" t="str">
        <f t="shared" si="1"/>
        <v>#REF!</v>
      </c>
      <c r="C19" s="101" t="s">
        <v>4796</v>
      </c>
      <c r="D19" s="101" t="s">
        <v>2601</v>
      </c>
      <c r="E19" s="101" t="s">
        <v>4797</v>
      </c>
    </row>
    <row r="20">
      <c r="A20" s="101" t="s">
        <v>1118</v>
      </c>
      <c r="B20" s="101" t="str">
        <f t="shared" si="1"/>
        <v>#REF!</v>
      </c>
      <c r="C20" s="101" t="s">
        <v>1121</v>
      </c>
    </row>
    <row r="21" ht="15.75" customHeight="1">
      <c r="A21" s="101" t="s">
        <v>2720</v>
      </c>
      <c r="B21" s="101" t="str">
        <f t="shared" si="1"/>
        <v>#REF!</v>
      </c>
      <c r="C21" s="101" t="s">
        <v>2723</v>
      </c>
    </row>
    <row r="22" ht="15.75" customHeight="1">
      <c r="A22" s="101" t="s">
        <v>3729</v>
      </c>
      <c r="B22" s="101" t="str">
        <f t="shared" si="1"/>
        <v>#REF!</v>
      </c>
      <c r="C22" s="101" t="s">
        <v>3733</v>
      </c>
      <c r="D22" s="101" t="s">
        <v>3734</v>
      </c>
      <c r="E22" s="101" t="s">
        <v>3735</v>
      </c>
    </row>
    <row r="23" ht="15.75" customHeight="1">
      <c r="A23" s="101" t="s">
        <v>3779</v>
      </c>
      <c r="B23" s="101" t="str">
        <f t="shared" si="1"/>
        <v>#REF!</v>
      </c>
      <c r="C23" s="101" t="s">
        <v>6129</v>
      </c>
      <c r="D23" s="101" t="s">
        <v>6130</v>
      </c>
    </row>
    <row r="24" ht="15.75" customHeight="1">
      <c r="A24" s="101" t="s">
        <v>1610</v>
      </c>
      <c r="B24" s="101" t="str">
        <f t="shared" si="1"/>
        <v>#REF!</v>
      </c>
      <c r="C24" s="101" t="s">
        <v>1613</v>
      </c>
      <c r="D24" s="101" t="s">
        <v>1614</v>
      </c>
    </row>
    <row r="25" ht="15.75" customHeight="1">
      <c r="A25" s="101" t="s">
        <v>4574</v>
      </c>
      <c r="B25" s="101" t="str">
        <f t="shared" si="1"/>
        <v>#REF!</v>
      </c>
      <c r="C25" s="101" t="s">
        <v>5074</v>
      </c>
      <c r="D25" s="101" t="s">
        <v>5075</v>
      </c>
      <c r="E25" s="101" t="s">
        <v>5076</v>
      </c>
      <c r="F25" s="101" t="s">
        <v>5077</v>
      </c>
      <c r="G25" s="101" t="s">
        <v>5078</v>
      </c>
    </row>
    <row r="26" ht="15.75" customHeight="1">
      <c r="A26" s="101" t="s">
        <v>3808</v>
      </c>
      <c r="B26" s="101" t="str">
        <f t="shared" si="1"/>
        <v>#REF!</v>
      </c>
      <c r="C26" s="101" t="s">
        <v>5009</v>
      </c>
    </row>
    <row r="27" ht="15.75" customHeight="1">
      <c r="A27" s="101" t="s">
        <v>3787</v>
      </c>
      <c r="B27" s="101" t="str">
        <f t="shared" si="1"/>
        <v>#REF!</v>
      </c>
      <c r="C27" s="101" t="s">
        <v>4849</v>
      </c>
      <c r="D27" s="101" t="s">
        <v>4850</v>
      </c>
      <c r="E27" s="101" t="s">
        <v>4851</v>
      </c>
    </row>
    <row r="28" ht="15.75" customHeight="1">
      <c r="A28" s="101" t="s">
        <v>3896</v>
      </c>
      <c r="B28" s="101" t="str">
        <f t="shared" si="1"/>
        <v>#REF!</v>
      </c>
      <c r="C28" s="101" t="s">
        <v>5507</v>
      </c>
      <c r="D28" s="101" t="s">
        <v>5508</v>
      </c>
      <c r="E28" s="101" t="s">
        <v>5509</v>
      </c>
      <c r="F28" s="101" t="s">
        <v>5510</v>
      </c>
    </row>
    <row r="29" ht="15.75" customHeight="1">
      <c r="A29" s="101" t="s">
        <v>3131</v>
      </c>
      <c r="B29" s="101" t="str">
        <f t="shared" si="1"/>
        <v>#REF!</v>
      </c>
      <c r="C29" s="101" t="s">
        <v>3134</v>
      </c>
      <c r="D29" s="101" t="s">
        <v>3135</v>
      </c>
      <c r="E29" s="101" t="s">
        <v>3136</v>
      </c>
    </row>
    <row r="30" ht="15.75" customHeight="1">
      <c r="A30" s="101" t="s">
        <v>2577</v>
      </c>
      <c r="B30" s="101" t="str">
        <f t="shared" si="1"/>
        <v>#REF!</v>
      </c>
      <c r="C30" s="101" t="s">
        <v>2582</v>
      </c>
      <c r="D30" s="101" t="s">
        <v>2583</v>
      </c>
      <c r="E30" s="101" t="s">
        <v>2584</v>
      </c>
      <c r="F30" s="101" t="s">
        <v>2585</v>
      </c>
    </row>
    <row r="31" ht="15.75" customHeight="1">
      <c r="A31" s="101" t="s">
        <v>4575</v>
      </c>
      <c r="B31" s="101" t="str">
        <f t="shared" si="1"/>
        <v>#REF!</v>
      </c>
      <c r="C31" s="101" t="s">
        <v>5142</v>
      </c>
      <c r="D31" s="101" t="s">
        <v>5143</v>
      </c>
      <c r="E31" s="101" t="s">
        <v>5144</v>
      </c>
      <c r="F31" s="101" t="s">
        <v>5145</v>
      </c>
    </row>
    <row r="32" ht="15.75" customHeight="1">
      <c r="A32" s="101" t="s">
        <v>4576</v>
      </c>
      <c r="B32" s="101" t="str">
        <f t="shared" si="1"/>
        <v>#REF!</v>
      </c>
      <c r="C32" s="101" t="s">
        <v>1058</v>
      </c>
      <c r="D32" s="101" t="s">
        <v>1059</v>
      </c>
      <c r="E32" s="101" t="s">
        <v>1060</v>
      </c>
    </row>
    <row r="33" ht="15.75" customHeight="1">
      <c r="A33" s="101" t="s">
        <v>3763</v>
      </c>
      <c r="B33" s="101" t="str">
        <f t="shared" si="1"/>
        <v>#REF!</v>
      </c>
      <c r="C33" s="101" t="s">
        <v>1486</v>
      </c>
      <c r="D33" s="101" t="s">
        <v>7261</v>
      </c>
    </row>
    <row r="34" ht="15.75" customHeight="1">
      <c r="A34" s="101" t="s">
        <v>3861</v>
      </c>
      <c r="B34" s="101" t="str">
        <f t="shared" si="1"/>
        <v>#REF!</v>
      </c>
      <c r="C34" s="101" t="s">
        <v>5256</v>
      </c>
      <c r="D34" s="101" t="s">
        <v>5257</v>
      </c>
      <c r="E34" s="101" t="s">
        <v>243</v>
      </c>
    </row>
    <row r="35" ht="15.75" customHeight="1">
      <c r="A35" s="101" t="s">
        <v>154</v>
      </c>
      <c r="B35" s="101" t="str">
        <f t="shared" si="1"/>
        <v>#REF!</v>
      </c>
      <c r="C35" s="101" t="s">
        <v>157</v>
      </c>
      <c r="D35" s="101" t="s">
        <v>158</v>
      </c>
    </row>
    <row r="36" ht="15.75" customHeight="1">
      <c r="A36" s="101" t="s">
        <v>3909</v>
      </c>
      <c r="B36" s="101" t="str">
        <f t="shared" si="1"/>
        <v>#REF!</v>
      </c>
      <c r="C36" s="101" t="s">
        <v>5807</v>
      </c>
      <c r="D36" s="101" t="s">
        <v>5808</v>
      </c>
      <c r="E36" s="101" t="s">
        <v>5809</v>
      </c>
    </row>
    <row r="37" ht="15.75" customHeight="1">
      <c r="A37" s="101" t="s">
        <v>3803</v>
      </c>
      <c r="B37" s="101" t="str">
        <f t="shared" si="1"/>
        <v>#REF!</v>
      </c>
      <c r="C37" s="101" t="s">
        <v>4991</v>
      </c>
      <c r="D37" s="101" t="s">
        <v>4992</v>
      </c>
    </row>
    <row r="38" ht="15.75" customHeight="1">
      <c r="A38" s="101" t="s">
        <v>1975</v>
      </c>
      <c r="B38" s="101" t="str">
        <f t="shared" si="1"/>
        <v>#REF!</v>
      </c>
      <c r="C38" s="101" t="s">
        <v>1979</v>
      </c>
    </row>
    <row r="39" ht="15.75" customHeight="1">
      <c r="A39" s="101" t="s">
        <v>1832</v>
      </c>
      <c r="B39" s="101" t="str">
        <f t="shared" si="1"/>
        <v>#REF!</v>
      </c>
      <c r="C39" s="101" t="s">
        <v>1836</v>
      </c>
      <c r="D39" s="101" t="s">
        <v>1837</v>
      </c>
      <c r="E39" s="101" t="s">
        <v>1838</v>
      </c>
    </row>
    <row r="40" ht="15.75" customHeight="1">
      <c r="A40" s="101" t="s">
        <v>3813</v>
      </c>
      <c r="B40" s="101" t="str">
        <f t="shared" si="1"/>
        <v>#REF!</v>
      </c>
      <c r="C40" s="101" t="s">
        <v>5037</v>
      </c>
      <c r="D40" s="101" t="s">
        <v>5038</v>
      </c>
      <c r="E40" s="101" t="s">
        <v>5039</v>
      </c>
    </row>
    <row r="41" ht="15.75" customHeight="1">
      <c r="A41" s="101" t="s">
        <v>2383</v>
      </c>
      <c r="B41" s="101" t="str">
        <f t="shared" si="1"/>
        <v>#REF!</v>
      </c>
      <c r="C41" s="101" t="s">
        <v>2387</v>
      </c>
      <c r="D41" s="101" t="s">
        <v>2388</v>
      </c>
      <c r="E41" s="101" t="s">
        <v>2389</v>
      </c>
    </row>
    <row r="42" ht="15.75" customHeight="1">
      <c r="A42" s="101" t="s">
        <v>3393</v>
      </c>
      <c r="B42" s="101" t="str">
        <f t="shared" si="1"/>
        <v>#REF!</v>
      </c>
      <c r="C42" s="101" t="s">
        <v>3397</v>
      </c>
      <c r="D42" s="101" t="s">
        <v>3398</v>
      </c>
    </row>
    <row r="43" ht="15.75" customHeight="1">
      <c r="A43" s="101" t="s">
        <v>2789</v>
      </c>
      <c r="B43" s="101" t="str">
        <f t="shared" si="1"/>
        <v>#REF!</v>
      </c>
      <c r="C43" s="101" t="s">
        <v>2794</v>
      </c>
      <c r="D43" s="101" t="s">
        <v>2795</v>
      </c>
      <c r="E43" s="101" t="s">
        <v>2796</v>
      </c>
    </row>
    <row r="44" ht="15.75" customHeight="1">
      <c r="A44" s="101" t="s">
        <v>1590</v>
      </c>
      <c r="B44" s="101" t="str">
        <f t="shared" si="1"/>
        <v>#REF!</v>
      </c>
      <c r="C44" s="101" t="s">
        <v>1594</v>
      </c>
      <c r="D44" s="101" t="s">
        <v>1595</v>
      </c>
      <c r="E44" s="101" t="s">
        <v>1596</v>
      </c>
    </row>
    <row r="45" ht="15.75" customHeight="1">
      <c r="A45" s="101" t="s">
        <v>3942</v>
      </c>
      <c r="B45" s="101" t="str">
        <f t="shared" si="1"/>
        <v>#REF!</v>
      </c>
      <c r="C45" s="101" t="s">
        <v>6465</v>
      </c>
      <c r="D45" s="101" t="s">
        <v>6466</v>
      </c>
    </row>
    <row r="46" ht="15.75" customHeight="1">
      <c r="A46" s="101" t="s">
        <v>982</v>
      </c>
      <c r="B46" s="101" t="str">
        <f t="shared" si="1"/>
        <v>#REF!</v>
      </c>
      <c r="C46" s="101" t="s">
        <v>986</v>
      </c>
      <c r="D46" s="101" t="s">
        <v>987</v>
      </c>
      <c r="E46" s="101" t="s">
        <v>988</v>
      </c>
    </row>
    <row r="47" ht="15.75" customHeight="1">
      <c r="A47" s="101" t="s">
        <v>4578</v>
      </c>
      <c r="B47" s="101" t="str">
        <f t="shared" si="1"/>
        <v>#REF!</v>
      </c>
      <c r="C47" s="101" t="s">
        <v>7264</v>
      </c>
      <c r="D47" s="101" t="s">
        <v>7265</v>
      </c>
      <c r="E47" s="101" t="s">
        <v>7266</v>
      </c>
    </row>
    <row r="48" ht="15.75" customHeight="1">
      <c r="A48" s="101" t="s">
        <v>4581</v>
      </c>
      <c r="B48" s="101" t="str">
        <f t="shared" si="1"/>
        <v>#REF!</v>
      </c>
      <c r="C48" s="101" t="s">
        <v>6590</v>
      </c>
      <c r="D48" s="101" t="s">
        <v>2697</v>
      </c>
    </row>
    <row r="49" ht="15.75" customHeight="1">
      <c r="A49" s="101" t="s">
        <v>4584</v>
      </c>
      <c r="B49" s="101" t="str">
        <f t="shared" si="1"/>
        <v>#REF!</v>
      </c>
      <c r="C49" s="101" t="s">
        <v>4991</v>
      </c>
      <c r="D49" s="101" t="s">
        <v>4992</v>
      </c>
    </row>
    <row r="50" ht="15.75" customHeight="1">
      <c r="A50" s="101" t="s">
        <v>1565</v>
      </c>
      <c r="B50" s="101" t="str">
        <f t="shared" si="1"/>
        <v>#REF!</v>
      </c>
      <c r="C50" s="101" t="s">
        <v>1569</v>
      </c>
      <c r="D50" s="101" t="s">
        <v>1570</v>
      </c>
      <c r="E50" s="101" t="s">
        <v>1571</v>
      </c>
    </row>
    <row r="51" ht="15.75" customHeight="1">
      <c r="A51" s="101" t="s">
        <v>2539</v>
      </c>
      <c r="B51" s="101" t="str">
        <f t="shared" si="1"/>
        <v>#REF!</v>
      </c>
      <c r="C51" s="101" t="s">
        <v>2543</v>
      </c>
      <c r="D51" s="101" t="s">
        <v>2544</v>
      </c>
    </row>
    <row r="52" ht="15.75" customHeight="1">
      <c r="A52" s="101" t="s">
        <v>1578</v>
      </c>
      <c r="B52" s="101" t="str">
        <f t="shared" si="1"/>
        <v>#REF!</v>
      </c>
      <c r="C52" s="101" t="s">
        <v>1583</v>
      </c>
      <c r="D52" s="101" t="s">
        <v>1584</v>
      </c>
      <c r="E52" s="101" t="s">
        <v>1585</v>
      </c>
      <c r="F52" s="101" t="s">
        <v>592</v>
      </c>
    </row>
    <row r="53" ht="15.75" customHeight="1">
      <c r="A53" s="101" t="s">
        <v>1875</v>
      </c>
      <c r="B53" s="101" t="str">
        <f t="shared" si="1"/>
        <v>#REF!</v>
      </c>
      <c r="C53" s="101" t="s">
        <v>1879</v>
      </c>
      <c r="D53" s="101" t="s">
        <v>1880</v>
      </c>
      <c r="E53" s="101" t="s">
        <v>1881</v>
      </c>
    </row>
    <row r="54" ht="15.75" customHeight="1">
      <c r="A54" s="101" t="s">
        <v>1548</v>
      </c>
      <c r="B54" s="101" t="str">
        <f t="shared" si="1"/>
        <v>#REF!</v>
      </c>
      <c r="C54" s="101" t="s">
        <v>1552</v>
      </c>
      <c r="D54" s="101" t="s">
        <v>1547</v>
      </c>
    </row>
    <row r="55" ht="15.75" customHeight="1">
      <c r="A55" s="101" t="s">
        <v>3139</v>
      </c>
      <c r="B55" s="101" t="str">
        <f t="shared" si="1"/>
        <v>#REF!</v>
      </c>
      <c r="C55" s="101" t="s">
        <v>3142</v>
      </c>
      <c r="D55" s="101" t="s">
        <v>3143</v>
      </c>
      <c r="E55" s="101" t="s">
        <v>3144</v>
      </c>
    </row>
    <row r="56" ht="15.75" customHeight="1">
      <c r="A56" s="101" t="s">
        <v>3110</v>
      </c>
      <c r="B56" s="101" t="str">
        <f t="shared" si="1"/>
        <v>#REF!</v>
      </c>
      <c r="C56" s="101" t="s">
        <v>3114</v>
      </c>
    </row>
    <row r="57" ht="15.75" customHeight="1">
      <c r="A57" s="101" t="s">
        <v>1827</v>
      </c>
      <c r="B57" s="101" t="str">
        <f t="shared" si="1"/>
        <v>#REF!</v>
      </c>
      <c r="C57" s="101" t="s">
        <v>1830</v>
      </c>
    </row>
    <row r="58" ht="15.75" customHeight="1">
      <c r="A58" s="101" t="s">
        <v>3686</v>
      </c>
      <c r="B58" s="101" t="str">
        <f t="shared" si="1"/>
        <v>#REF!</v>
      </c>
      <c r="C58" s="101" t="s">
        <v>3690</v>
      </c>
      <c r="D58" s="101" t="s">
        <v>3691</v>
      </c>
      <c r="E58" s="101" t="s">
        <v>3692</v>
      </c>
      <c r="F58" s="101" t="s">
        <v>3693</v>
      </c>
    </row>
    <row r="59" ht="15.75" customHeight="1">
      <c r="A59" s="101" t="s">
        <v>431</v>
      </c>
      <c r="B59" s="101" t="str">
        <f t="shared" si="1"/>
        <v>#REF!</v>
      </c>
      <c r="C59" s="101" t="s">
        <v>435</v>
      </c>
      <c r="D59" s="101" t="s">
        <v>436</v>
      </c>
    </row>
    <row r="60" ht="15.75" customHeight="1">
      <c r="A60" s="101" t="s">
        <v>169</v>
      </c>
      <c r="B60" s="101" t="str">
        <f t="shared" si="1"/>
        <v>#REF!</v>
      </c>
      <c r="C60" s="101" t="s">
        <v>172</v>
      </c>
    </row>
    <row r="61" ht="15.75" customHeight="1">
      <c r="A61" s="101" t="s">
        <v>477</v>
      </c>
      <c r="B61" s="101" t="str">
        <f t="shared" si="1"/>
        <v>#REF!</v>
      </c>
      <c r="C61" s="101" t="s">
        <v>481</v>
      </c>
      <c r="D61" s="101" t="s">
        <v>482</v>
      </c>
    </row>
    <row r="62" ht="15.75" customHeight="1">
      <c r="A62" s="101" t="s">
        <v>4585</v>
      </c>
      <c r="B62" s="101" t="str">
        <f t="shared" si="1"/>
        <v>#REF!</v>
      </c>
      <c r="C62" s="101" t="s">
        <v>2300</v>
      </c>
      <c r="D62" s="101" t="s">
        <v>2301</v>
      </c>
      <c r="E62" s="101" t="s">
        <v>2302</v>
      </c>
    </row>
    <row r="63" ht="15.75" customHeight="1">
      <c r="A63" s="101" t="s">
        <v>3196</v>
      </c>
      <c r="B63" s="101" t="str">
        <f t="shared" si="1"/>
        <v>#REF!</v>
      </c>
      <c r="C63" s="101" t="s">
        <v>3200</v>
      </c>
      <c r="D63" s="101" t="s">
        <v>3201</v>
      </c>
      <c r="E63" s="101" t="s">
        <v>3202</v>
      </c>
    </row>
    <row r="64" ht="15.75" customHeight="1">
      <c r="A64" s="101" t="s">
        <v>2693</v>
      </c>
      <c r="B64" s="101" t="str">
        <f t="shared" si="1"/>
        <v>#REF!</v>
      </c>
      <c r="C64" s="101" t="s">
        <v>2696</v>
      </c>
      <c r="D64" s="101" t="s">
        <v>2697</v>
      </c>
    </row>
    <row r="65" ht="15.75" customHeight="1">
      <c r="A65" s="101" t="s">
        <v>2862</v>
      </c>
      <c r="B65" s="101" t="str">
        <f t="shared" si="1"/>
        <v>#REF!</v>
      </c>
      <c r="C65" s="101" t="s">
        <v>2865</v>
      </c>
      <c r="D65" s="101" t="s">
        <v>2866</v>
      </c>
      <c r="E65" s="101" t="s">
        <v>2867</v>
      </c>
    </row>
    <row r="66" ht="15.75" customHeight="1">
      <c r="A66" s="101" t="s">
        <v>2520</v>
      </c>
      <c r="B66" s="101" t="str">
        <f t="shared" si="1"/>
        <v>#REF!</v>
      </c>
      <c r="C66" s="101" t="s">
        <v>2525</v>
      </c>
      <c r="D66" s="101" t="s">
        <v>2526</v>
      </c>
      <c r="E66" s="101" t="s">
        <v>2527</v>
      </c>
      <c r="F66" s="101" t="s">
        <v>2528</v>
      </c>
      <c r="G66" s="101" t="s">
        <v>2529</v>
      </c>
    </row>
    <row r="67" ht="15.75" customHeight="1">
      <c r="A67" s="101" t="s">
        <v>3884</v>
      </c>
      <c r="B67" s="101" t="str">
        <f t="shared" si="1"/>
        <v>#REF!</v>
      </c>
      <c r="C67" s="101" t="s">
        <v>5333</v>
      </c>
      <c r="D67" s="101" t="s">
        <v>5334</v>
      </c>
      <c r="E67" s="101" t="s">
        <v>5335</v>
      </c>
    </row>
    <row r="68" ht="15.75" customHeight="1">
      <c r="A68" s="101" t="s">
        <v>2475</v>
      </c>
      <c r="B68" s="101" t="str">
        <f t="shared" si="1"/>
        <v>#REF!</v>
      </c>
      <c r="C68" s="101" t="s">
        <v>2479</v>
      </c>
      <c r="D68" s="101" t="s">
        <v>2480</v>
      </c>
      <c r="E68" s="101" t="s">
        <v>2481</v>
      </c>
    </row>
    <row r="69" ht="15.75" customHeight="1">
      <c r="A69" s="101" t="s">
        <v>3956</v>
      </c>
      <c r="B69" s="101" t="str">
        <f t="shared" si="1"/>
        <v>#REF!</v>
      </c>
      <c r="C69" s="101" t="s">
        <v>7013</v>
      </c>
      <c r="D69" s="101" t="s">
        <v>7014</v>
      </c>
      <c r="E69" s="101" t="s">
        <v>7015</v>
      </c>
      <c r="F69" s="101" t="s">
        <v>7016</v>
      </c>
    </row>
    <row r="70" ht="15.75" customHeight="1">
      <c r="A70" s="101" t="s">
        <v>3791</v>
      </c>
      <c r="B70" s="101" t="str">
        <f t="shared" si="1"/>
        <v>#REF!</v>
      </c>
      <c r="C70" s="101" t="s">
        <v>4898</v>
      </c>
      <c r="D70" s="101" t="s">
        <v>4899</v>
      </c>
    </row>
    <row r="71" ht="15.75" customHeight="1">
      <c r="A71" s="101" t="s">
        <v>4589</v>
      </c>
      <c r="B71" s="101" t="str">
        <f t="shared" si="1"/>
        <v>#REF!</v>
      </c>
      <c r="C71" s="101" t="s">
        <v>7274</v>
      </c>
    </row>
    <row r="72" ht="15.75" customHeight="1">
      <c r="A72" s="101" t="s">
        <v>1794</v>
      </c>
      <c r="B72" s="101" t="str">
        <f t="shared" si="1"/>
        <v>#REF!</v>
      </c>
      <c r="C72" s="101" t="s">
        <v>1798</v>
      </c>
      <c r="D72" s="101" t="s">
        <v>1799</v>
      </c>
    </row>
    <row r="73" ht="15.75" customHeight="1">
      <c r="A73" s="101" t="s">
        <v>909</v>
      </c>
      <c r="B73" s="101" t="str">
        <f t="shared" si="1"/>
        <v>#REF!</v>
      </c>
      <c r="C73" s="101" t="s">
        <v>912</v>
      </c>
      <c r="D73" s="101" t="s">
        <v>913</v>
      </c>
      <c r="E73" s="101" t="s">
        <v>914</v>
      </c>
    </row>
    <row r="74" ht="15.75" customHeight="1">
      <c r="A74" s="101" t="s">
        <v>1751</v>
      </c>
      <c r="B74" s="101" t="str">
        <f t="shared" si="1"/>
        <v>#REF!</v>
      </c>
      <c r="C74" s="101" t="s">
        <v>1754</v>
      </c>
      <c r="D74" s="101" t="s">
        <v>1755</v>
      </c>
    </row>
    <row r="75" ht="15.75" customHeight="1">
      <c r="A75" s="101" t="s">
        <v>2960</v>
      </c>
      <c r="B75" s="101" t="str">
        <f t="shared" si="1"/>
        <v>#REF!</v>
      </c>
      <c r="C75" s="101" t="s">
        <v>2963</v>
      </c>
      <c r="D75" s="101" t="s">
        <v>2964</v>
      </c>
    </row>
    <row r="76" ht="15.75" customHeight="1">
      <c r="A76" s="101" t="s">
        <v>2808</v>
      </c>
      <c r="B76" s="101" t="str">
        <f t="shared" si="1"/>
        <v>#REF!</v>
      </c>
      <c r="C76" s="101" t="s">
        <v>2811</v>
      </c>
      <c r="D76" s="101" t="s">
        <v>2812</v>
      </c>
      <c r="E76" s="101" t="s">
        <v>2813</v>
      </c>
    </row>
    <row r="77" ht="15.75" customHeight="1">
      <c r="A77" s="101" t="s">
        <v>3866</v>
      </c>
      <c r="B77" s="101" t="str">
        <f t="shared" si="1"/>
        <v>#REF!</v>
      </c>
      <c r="C77" s="101" t="s">
        <v>5271</v>
      </c>
      <c r="D77" s="101" t="s">
        <v>5272</v>
      </c>
      <c r="E77" s="101" t="s">
        <v>5273</v>
      </c>
    </row>
    <row r="78" ht="15.75" customHeight="1">
      <c r="A78" s="101" t="s">
        <v>4591</v>
      </c>
      <c r="B78" s="101" t="str">
        <f t="shared" si="1"/>
        <v>#REF!</v>
      </c>
      <c r="C78" s="101" t="s">
        <v>5073</v>
      </c>
      <c r="D78" s="101" t="s">
        <v>5074</v>
      </c>
      <c r="E78" s="101" t="s">
        <v>5075</v>
      </c>
      <c r="F78" s="101" t="s">
        <v>5076</v>
      </c>
      <c r="G78" s="101" t="s">
        <v>5077</v>
      </c>
      <c r="H78" s="101" t="s">
        <v>5078</v>
      </c>
    </row>
    <row r="79" ht="15.75" customHeight="1">
      <c r="A79" s="101" t="s">
        <v>4592</v>
      </c>
      <c r="B79" s="101" t="str">
        <f t="shared" si="1"/>
        <v>#REF!</v>
      </c>
      <c r="C79" s="101" t="s">
        <v>5073</v>
      </c>
      <c r="D79" s="101" t="s">
        <v>5074</v>
      </c>
      <c r="E79" s="101" t="s">
        <v>5075</v>
      </c>
      <c r="F79" s="101" t="s">
        <v>5076</v>
      </c>
      <c r="G79" s="101" t="s">
        <v>5077</v>
      </c>
      <c r="H79" s="101" t="s">
        <v>5078</v>
      </c>
    </row>
    <row r="80" ht="15.75" customHeight="1">
      <c r="A80" s="101" t="s">
        <v>4593</v>
      </c>
      <c r="B80" s="101" t="str">
        <f t="shared" si="1"/>
        <v>#REF!</v>
      </c>
      <c r="C80" s="101" t="s">
        <v>5073</v>
      </c>
      <c r="D80" s="101" t="s">
        <v>5074</v>
      </c>
      <c r="E80" s="101" t="s">
        <v>5075</v>
      </c>
      <c r="F80" s="101" t="s">
        <v>5076</v>
      </c>
      <c r="G80" s="101" t="s">
        <v>5077</v>
      </c>
      <c r="H80" s="101" t="s">
        <v>5078</v>
      </c>
    </row>
    <row r="81" ht="15.75" customHeight="1">
      <c r="A81" s="101" t="s">
        <v>4594</v>
      </c>
      <c r="B81" s="101" t="str">
        <f t="shared" si="1"/>
        <v>#REF!</v>
      </c>
      <c r="C81" s="101" t="s">
        <v>7278</v>
      </c>
      <c r="D81" s="101" t="s">
        <v>7279</v>
      </c>
    </row>
    <row r="82" ht="15.75" customHeight="1">
      <c r="A82" s="101" t="s">
        <v>3542</v>
      </c>
      <c r="B82" s="101" t="str">
        <f t="shared" si="1"/>
        <v>#REF!</v>
      </c>
      <c r="C82" s="101" t="s">
        <v>3545</v>
      </c>
      <c r="D82" s="101" t="s">
        <v>3546</v>
      </c>
    </row>
    <row r="83" ht="15.75" customHeight="1">
      <c r="A83" s="101" t="s">
        <v>3826</v>
      </c>
      <c r="B83" s="101" t="str">
        <f t="shared" si="1"/>
        <v>#REF!</v>
      </c>
      <c r="C83" s="101" t="s">
        <v>5106</v>
      </c>
      <c r="D83" s="101" t="s">
        <v>5107</v>
      </c>
    </row>
    <row r="84" ht="15.75" customHeight="1">
      <c r="A84" s="101" t="s">
        <v>1254</v>
      </c>
      <c r="B84" s="101" t="str">
        <f t="shared" si="1"/>
        <v>#REF!</v>
      </c>
      <c r="C84" s="101" t="s">
        <v>1257</v>
      </c>
    </row>
    <row r="85" ht="15.75" customHeight="1">
      <c r="A85" s="101" t="s">
        <v>3505</v>
      </c>
      <c r="B85" s="101" t="str">
        <f t="shared" si="1"/>
        <v>#REF!</v>
      </c>
      <c r="C85" s="101" t="s">
        <v>3509</v>
      </c>
    </row>
    <row r="86" ht="15.75" customHeight="1">
      <c r="A86" s="101" t="s">
        <v>1721</v>
      </c>
      <c r="B86" s="101" t="str">
        <f t="shared" si="1"/>
        <v>#REF!</v>
      </c>
      <c r="C86" s="101" t="s">
        <v>1725</v>
      </c>
      <c r="D86" s="101" t="s">
        <v>1726</v>
      </c>
    </row>
    <row r="87" ht="15.75" customHeight="1">
      <c r="A87" s="101" t="s">
        <v>2841</v>
      </c>
      <c r="B87" s="101" t="str">
        <f t="shared" si="1"/>
        <v>#REF!</v>
      </c>
      <c r="C87" s="101" t="s">
        <v>2845</v>
      </c>
      <c r="D87" s="101" t="s">
        <v>2846</v>
      </c>
    </row>
    <row r="88" ht="15.75" customHeight="1">
      <c r="A88" s="101" t="s">
        <v>2433</v>
      </c>
      <c r="B88" s="101" t="str">
        <f t="shared" si="1"/>
        <v>#REF!</v>
      </c>
      <c r="C88" s="101" t="s">
        <v>2436</v>
      </c>
      <c r="D88" s="101" t="s">
        <v>2437</v>
      </c>
    </row>
    <row r="89" ht="15.75" customHeight="1">
      <c r="A89" s="101" t="s">
        <v>4596</v>
      </c>
      <c r="B89" s="101" t="str">
        <f t="shared" si="1"/>
        <v>#REF!</v>
      </c>
      <c r="C89" s="101" t="s">
        <v>1754</v>
      </c>
      <c r="D89" s="101" t="s">
        <v>1755</v>
      </c>
    </row>
    <row r="90" ht="15.75" customHeight="1">
      <c r="A90" s="101" t="s">
        <v>2097</v>
      </c>
      <c r="B90" s="101" t="str">
        <f t="shared" si="1"/>
        <v>#REF!</v>
      </c>
      <c r="C90" s="101" t="s">
        <v>2101</v>
      </c>
      <c r="D90" s="101" t="s">
        <v>2102</v>
      </c>
    </row>
    <row r="91" ht="15.75" customHeight="1">
      <c r="A91" s="101" t="s">
        <v>4597</v>
      </c>
      <c r="B91" s="101" t="str">
        <f t="shared" si="1"/>
        <v>#REF!</v>
      </c>
      <c r="C91" s="101" t="s">
        <v>5507</v>
      </c>
      <c r="D91" s="101" t="s">
        <v>5508</v>
      </c>
      <c r="E91" s="101" t="s">
        <v>5509</v>
      </c>
    </row>
    <row r="92" ht="15.75" customHeight="1">
      <c r="A92" s="101" t="s">
        <v>2930</v>
      </c>
      <c r="B92" s="101" t="str">
        <f t="shared" si="1"/>
        <v>#REF!</v>
      </c>
      <c r="C92" s="101" t="s">
        <v>2934</v>
      </c>
      <c r="D92" s="101" t="s">
        <v>2935</v>
      </c>
    </row>
    <row r="93" ht="15.75" customHeight="1">
      <c r="A93" s="101" t="s">
        <v>3233</v>
      </c>
      <c r="B93" s="101" t="str">
        <f t="shared" si="1"/>
        <v>#REF!</v>
      </c>
      <c r="C93" s="101" t="s">
        <v>3237</v>
      </c>
      <c r="D93" s="101" t="s">
        <v>3238</v>
      </c>
      <c r="E93" s="101" t="s">
        <v>3239</v>
      </c>
    </row>
    <row r="94" ht="15.75" customHeight="1">
      <c r="A94" s="101" t="s">
        <v>2468</v>
      </c>
      <c r="B94" s="101" t="str">
        <f t="shared" si="1"/>
        <v>#REF!</v>
      </c>
      <c r="C94" s="101" t="s">
        <v>2472</v>
      </c>
      <c r="D94" s="101" t="s">
        <v>2473</v>
      </c>
      <c r="E94" s="101" t="s">
        <v>2474</v>
      </c>
    </row>
    <row r="95" ht="15.75" customHeight="1">
      <c r="A95" s="101" t="s">
        <v>2118</v>
      </c>
      <c r="B95" s="101" t="str">
        <f t="shared" si="1"/>
        <v>#REF!</v>
      </c>
      <c r="C95" s="101" t="s">
        <v>2122</v>
      </c>
      <c r="D95" s="101" t="s">
        <v>2123</v>
      </c>
      <c r="E95" s="101" t="s">
        <v>2124</v>
      </c>
    </row>
    <row r="96" ht="15.75" customHeight="1">
      <c r="A96" s="101" t="s">
        <v>4598</v>
      </c>
      <c r="B96" s="101" t="str">
        <f t="shared" si="1"/>
        <v>#REF!</v>
      </c>
      <c r="C96" s="101" t="s">
        <v>5256</v>
      </c>
      <c r="D96" s="101" t="s">
        <v>5257</v>
      </c>
      <c r="E96" s="101" t="s">
        <v>243</v>
      </c>
    </row>
    <row r="97" ht="15.75" customHeight="1">
      <c r="A97" s="101" t="s">
        <v>4599</v>
      </c>
      <c r="B97" s="101" t="str">
        <f t="shared" si="1"/>
        <v>#REF!</v>
      </c>
      <c r="C97" s="101" t="s">
        <v>5073</v>
      </c>
      <c r="D97" s="101" t="s">
        <v>5074</v>
      </c>
      <c r="E97" s="101" t="s">
        <v>5075</v>
      </c>
      <c r="F97" s="101" t="s">
        <v>5076</v>
      </c>
      <c r="G97" s="101" t="s">
        <v>5077</v>
      </c>
      <c r="H97" s="101" t="s">
        <v>5078</v>
      </c>
    </row>
    <row r="98" ht="15.75" customHeight="1">
      <c r="A98" s="101" t="s">
        <v>4600</v>
      </c>
      <c r="B98" s="101" t="str">
        <f t="shared" si="1"/>
        <v>#REF!</v>
      </c>
      <c r="C98" s="101" t="s">
        <v>5073</v>
      </c>
      <c r="D98" s="101" t="s">
        <v>5074</v>
      </c>
      <c r="E98" s="101" t="s">
        <v>5075</v>
      </c>
      <c r="F98" s="101" t="s">
        <v>5076</v>
      </c>
      <c r="G98" s="101" t="s">
        <v>5077</v>
      </c>
      <c r="H98" s="101" t="s">
        <v>5078</v>
      </c>
    </row>
    <row r="99" ht="15.75" customHeight="1">
      <c r="A99" s="101" t="s">
        <v>2462</v>
      </c>
      <c r="B99" s="101" t="str">
        <f t="shared" si="1"/>
        <v>#REF!</v>
      </c>
      <c r="C99" s="101" t="s">
        <v>2466</v>
      </c>
      <c r="D99" s="101" t="s">
        <v>2467</v>
      </c>
    </row>
    <row r="100" ht="15.75" customHeight="1">
      <c r="A100" s="101" t="s">
        <v>4601</v>
      </c>
      <c r="B100" s="101" t="str">
        <f t="shared" si="1"/>
        <v>#REF!</v>
      </c>
      <c r="C100" s="101" t="s">
        <v>5037</v>
      </c>
      <c r="D100" s="101" t="s">
        <v>5038</v>
      </c>
      <c r="E100" s="101" t="s">
        <v>5039</v>
      </c>
    </row>
    <row r="101" ht="15.75" customHeight="1">
      <c r="A101" s="101" t="s">
        <v>4602</v>
      </c>
      <c r="B101" s="101" t="str">
        <f t="shared" si="1"/>
        <v>#REF!</v>
      </c>
      <c r="C101" s="101" t="s">
        <v>6212</v>
      </c>
      <c r="D101" s="101" t="s">
        <v>6213</v>
      </c>
      <c r="E101" s="101" t="s">
        <v>6214</v>
      </c>
    </row>
    <row r="102" ht="15.75" customHeight="1">
      <c r="A102" s="101" t="s">
        <v>4603</v>
      </c>
      <c r="B102" s="101" t="str">
        <f t="shared" si="1"/>
        <v>#REF!</v>
      </c>
      <c r="C102" s="101" t="s">
        <v>4991</v>
      </c>
      <c r="D102" s="101" t="s">
        <v>4992</v>
      </c>
    </row>
    <row r="103" ht="15.75" customHeight="1">
      <c r="A103" s="101" t="s">
        <v>3521</v>
      </c>
      <c r="B103" s="101" t="str">
        <f t="shared" si="1"/>
        <v>#REF!</v>
      </c>
      <c r="C103" s="101" t="s">
        <v>947</v>
      </c>
    </row>
    <row r="104" ht="15.75" customHeight="1">
      <c r="A104" s="101" t="s">
        <v>4604</v>
      </c>
      <c r="B104" s="101" t="str">
        <f t="shared" si="1"/>
        <v>#REF!</v>
      </c>
      <c r="C104" s="101" t="s">
        <v>6212</v>
      </c>
      <c r="D104" s="101" t="s">
        <v>6214</v>
      </c>
    </row>
    <row r="105" ht="15.75" customHeight="1">
      <c r="A105" s="101" t="s">
        <v>4009</v>
      </c>
      <c r="B105" s="101" t="str">
        <f t="shared" si="1"/>
        <v>#REF!</v>
      </c>
      <c r="C105" s="101" t="s">
        <v>5582</v>
      </c>
      <c r="D105" s="101" t="s">
        <v>5583</v>
      </c>
      <c r="E105" s="101" t="s">
        <v>5584</v>
      </c>
      <c r="F105" s="101" t="s">
        <v>5585</v>
      </c>
    </row>
    <row r="106" ht="15.75" customHeight="1">
      <c r="A106" s="101" t="s">
        <v>4606</v>
      </c>
      <c r="B106" s="101" t="str">
        <f t="shared" si="1"/>
        <v>#REF!</v>
      </c>
      <c r="C106" s="101" t="s">
        <v>2794</v>
      </c>
      <c r="D106" s="101" t="s">
        <v>2795</v>
      </c>
      <c r="E106" s="101" t="s">
        <v>2796</v>
      </c>
    </row>
    <row r="107" ht="15.75" customHeight="1">
      <c r="A107" s="101" t="s">
        <v>364</v>
      </c>
      <c r="B107" s="101" t="str">
        <f t="shared" si="1"/>
        <v>#REF!</v>
      </c>
      <c r="C107" s="101" t="s">
        <v>368</v>
      </c>
    </row>
    <row r="108" ht="15.75" customHeight="1">
      <c r="A108" s="101" t="s">
        <v>4607</v>
      </c>
      <c r="B108" s="101" t="str">
        <f t="shared" si="1"/>
        <v>#REF!</v>
      </c>
      <c r="C108" s="101" t="s">
        <v>5507</v>
      </c>
      <c r="D108" s="101" t="s">
        <v>5508</v>
      </c>
      <c r="E108" s="101" t="s">
        <v>5509</v>
      </c>
    </row>
    <row r="109" ht="15.75" customHeight="1">
      <c r="A109" s="101" t="s">
        <v>2268</v>
      </c>
      <c r="B109" s="101" t="str">
        <f t="shared" si="1"/>
        <v>#REF!</v>
      </c>
      <c r="C109" s="101" t="s">
        <v>2273</v>
      </c>
      <c r="D109" s="101" t="s">
        <v>92</v>
      </c>
    </row>
    <row r="110" ht="15.75" customHeight="1">
      <c r="A110" s="101" t="s">
        <v>2049</v>
      </c>
      <c r="B110" s="101" t="str">
        <f t="shared" si="1"/>
        <v>#REF!</v>
      </c>
      <c r="C110" s="101" t="s">
        <v>2053</v>
      </c>
      <c r="D110" s="101" t="s">
        <v>2054</v>
      </c>
    </row>
    <row r="111" ht="15.75" customHeight="1">
      <c r="A111" s="101" t="s">
        <v>1488</v>
      </c>
      <c r="B111" s="101" t="str">
        <f t="shared" si="1"/>
        <v>#REF!</v>
      </c>
      <c r="C111" s="101" t="s">
        <v>34</v>
      </c>
    </row>
    <row r="112" ht="15.75" customHeight="1">
      <c r="A112" s="101" t="s">
        <v>1039</v>
      </c>
      <c r="B112" s="101" t="str">
        <f t="shared" si="1"/>
        <v>#REF!</v>
      </c>
      <c r="C112" s="101" t="s">
        <v>1043</v>
      </c>
    </row>
    <row r="113" ht="15.75" customHeight="1">
      <c r="A113" s="101" t="s">
        <v>2180</v>
      </c>
      <c r="B113" s="101" t="str">
        <f t="shared" si="1"/>
        <v>#REF!</v>
      </c>
      <c r="C113" s="101" t="s">
        <v>2184</v>
      </c>
      <c r="D113" s="101" t="s">
        <v>2185</v>
      </c>
    </row>
    <row r="114" ht="15.75" customHeight="1">
      <c r="A114" s="101" t="s">
        <v>143</v>
      </c>
      <c r="B114" s="101" t="str">
        <f t="shared" si="1"/>
        <v>#REF!</v>
      </c>
      <c r="C114" s="101" t="s">
        <v>147</v>
      </c>
      <c r="D114" s="101" t="s">
        <v>148</v>
      </c>
      <c r="E114" s="101" t="s">
        <v>149</v>
      </c>
    </row>
    <row r="115" ht="15.75" customHeight="1">
      <c r="A115" s="101" t="s">
        <v>2344</v>
      </c>
      <c r="B115" s="101" t="str">
        <f t="shared" si="1"/>
        <v>#REF!</v>
      </c>
      <c r="C115" s="101" t="s">
        <v>2346</v>
      </c>
      <c r="D115" s="101" t="s">
        <v>2347</v>
      </c>
    </row>
    <row r="116" ht="15.75" customHeight="1">
      <c r="A116" s="101" t="s">
        <v>566</v>
      </c>
      <c r="B116" s="101" t="str">
        <f t="shared" si="1"/>
        <v>#REF!</v>
      </c>
      <c r="C116" s="101" t="s">
        <v>569</v>
      </c>
      <c r="D116" s="101" t="s">
        <v>570</v>
      </c>
    </row>
    <row r="117" ht="15.75" customHeight="1">
      <c r="A117" s="101" t="s">
        <v>3362</v>
      </c>
      <c r="B117" s="101" t="str">
        <f t="shared" si="1"/>
        <v>#REF!</v>
      </c>
      <c r="C117" s="101" t="s">
        <v>3366</v>
      </c>
      <c r="D117" s="101" t="s">
        <v>3367</v>
      </c>
    </row>
    <row r="118" ht="15.75" customHeight="1">
      <c r="A118" s="101" t="s">
        <v>3844</v>
      </c>
      <c r="B118" s="101" t="str">
        <f t="shared" si="1"/>
        <v>#REF!</v>
      </c>
      <c r="C118" s="101" t="s">
        <v>5156</v>
      </c>
      <c r="D118" s="101" t="s">
        <v>5157</v>
      </c>
      <c r="E118" s="101" t="s">
        <v>5158</v>
      </c>
    </row>
    <row r="119" ht="15.75" customHeight="1">
      <c r="A119" s="101" t="s">
        <v>2368</v>
      </c>
      <c r="B119" s="101" t="str">
        <f t="shared" si="1"/>
        <v>#REF!</v>
      </c>
      <c r="C119" s="101" t="s">
        <v>2372</v>
      </c>
      <c r="D119" s="101" t="s">
        <v>2373</v>
      </c>
    </row>
    <row r="120" ht="15.75" customHeight="1">
      <c r="A120" s="101" t="s">
        <v>83</v>
      </c>
      <c r="B120" s="101" t="str">
        <f t="shared" si="1"/>
        <v>#REF!</v>
      </c>
      <c r="C120" s="101" t="s">
        <v>86</v>
      </c>
      <c r="D120" s="101" t="s">
        <v>87</v>
      </c>
      <c r="E120" s="101" t="s">
        <v>88</v>
      </c>
    </row>
    <row r="121" ht="15.75" customHeight="1">
      <c r="A121" s="101" t="s">
        <v>1805</v>
      </c>
      <c r="B121" s="101" t="str">
        <f t="shared" si="1"/>
        <v>#REF!</v>
      </c>
      <c r="C121" s="101" t="s">
        <v>1807</v>
      </c>
      <c r="D121" s="101" t="s">
        <v>1808</v>
      </c>
      <c r="E121" s="101" t="s">
        <v>1809</v>
      </c>
    </row>
    <row r="122" ht="15.75" customHeight="1">
      <c r="A122" s="101" t="s">
        <v>4608</v>
      </c>
      <c r="B122" s="101" t="str">
        <f t="shared" si="1"/>
        <v>#REF!</v>
      </c>
      <c r="C122" s="101" t="s">
        <v>7282</v>
      </c>
    </row>
    <row r="123" ht="15.75" customHeight="1">
      <c r="A123" s="101" t="s">
        <v>2755</v>
      </c>
      <c r="B123" s="101" t="str">
        <f t="shared" si="1"/>
        <v>#REF!</v>
      </c>
      <c r="C123" s="101" t="s">
        <v>2759</v>
      </c>
      <c r="D123" s="101" t="s">
        <v>2760</v>
      </c>
    </row>
    <row r="124" ht="15.75" customHeight="1">
      <c r="A124" s="101" t="s">
        <v>2689</v>
      </c>
      <c r="B124" s="101" t="str">
        <f t="shared" si="1"/>
        <v>#REF!</v>
      </c>
      <c r="C124" s="101" t="s">
        <v>680</v>
      </c>
    </row>
    <row r="125" ht="15.75" customHeight="1">
      <c r="A125" s="101" t="s">
        <v>3595</v>
      </c>
      <c r="B125" s="101" t="str">
        <f t="shared" si="1"/>
        <v>#REF!</v>
      </c>
      <c r="C125" s="101" t="s">
        <v>3598</v>
      </c>
      <c r="D125" s="101" t="s">
        <v>3599</v>
      </c>
    </row>
    <row r="126" ht="15.75" customHeight="1">
      <c r="A126" s="101" t="s">
        <v>4610</v>
      </c>
      <c r="B126" s="101" t="str">
        <f t="shared" si="1"/>
        <v>#REF!</v>
      </c>
      <c r="C126" s="101" t="s">
        <v>7284</v>
      </c>
    </row>
    <row r="127" ht="15.75" customHeight="1">
      <c r="A127" s="101" t="s">
        <v>4612</v>
      </c>
      <c r="B127" s="101" t="str">
        <f t="shared" si="1"/>
        <v>#REF!</v>
      </c>
      <c r="C127" s="101" t="s">
        <v>6590</v>
      </c>
      <c r="D127" s="101" t="s">
        <v>2697</v>
      </c>
      <c r="E127" s="101" t="s">
        <v>6597</v>
      </c>
    </row>
    <row r="128" ht="15.75" customHeight="1">
      <c r="A128" s="101" t="s">
        <v>2451</v>
      </c>
      <c r="B128" s="101" t="str">
        <f t="shared" si="1"/>
        <v>#REF!</v>
      </c>
      <c r="C128" s="101" t="s">
        <v>2455</v>
      </c>
      <c r="D128" s="101" t="s">
        <v>2456</v>
      </c>
    </row>
    <row r="129" ht="15.75" customHeight="1">
      <c r="A129" s="101" t="s">
        <v>3890</v>
      </c>
      <c r="B129" s="101" t="str">
        <f t="shared" si="1"/>
        <v>#REF!</v>
      </c>
      <c r="C129" s="101" t="s">
        <v>5472</v>
      </c>
    </row>
    <row r="130" ht="15.75" customHeight="1">
      <c r="A130" s="101" t="s">
        <v>1351</v>
      </c>
      <c r="B130" s="101" t="str">
        <f t="shared" si="1"/>
        <v>#REF!</v>
      </c>
      <c r="C130" s="101" t="s">
        <v>1355</v>
      </c>
      <c r="D130" s="101" t="s">
        <v>1356</v>
      </c>
    </row>
    <row r="131" ht="15.75" customHeight="1">
      <c r="A131" s="101" t="s">
        <v>2412</v>
      </c>
      <c r="B131" s="101" t="str">
        <f t="shared" si="1"/>
        <v>#REF!</v>
      </c>
      <c r="C131" s="101" t="s">
        <v>2415</v>
      </c>
      <c r="D131" s="101" t="s">
        <v>2416</v>
      </c>
    </row>
    <row r="132" ht="15.75" customHeight="1">
      <c r="A132" s="101" t="s">
        <v>771</v>
      </c>
      <c r="B132" s="101" t="str">
        <f t="shared" si="1"/>
        <v>#REF!</v>
      </c>
      <c r="C132" s="101" t="s">
        <v>775</v>
      </c>
      <c r="D132" s="101" t="s">
        <v>776</v>
      </c>
    </row>
    <row r="133" ht="15.75" customHeight="1">
      <c r="A133" s="101" t="s">
        <v>2598</v>
      </c>
      <c r="B133" s="101" t="str">
        <f t="shared" si="1"/>
        <v>#REF!</v>
      </c>
      <c r="C133" s="101" t="s">
        <v>2601</v>
      </c>
      <c r="D133" s="101" t="s">
        <v>2602</v>
      </c>
    </row>
    <row r="134" ht="15.75" customHeight="1">
      <c r="A134" s="101" t="s">
        <v>3899</v>
      </c>
      <c r="B134" s="101" t="str">
        <f t="shared" si="1"/>
        <v>#REF!</v>
      </c>
      <c r="C134" s="101" t="s">
        <v>5601</v>
      </c>
    </row>
    <row r="135" ht="15.75" customHeight="1">
      <c r="A135" s="101" t="s">
        <v>3416</v>
      </c>
      <c r="B135" s="101" t="str">
        <f t="shared" si="1"/>
        <v>#REF!</v>
      </c>
      <c r="C135" s="101" t="s">
        <v>3420</v>
      </c>
      <c r="D135" s="101" t="s">
        <v>3421</v>
      </c>
      <c r="E135" s="101" t="s">
        <v>3422</v>
      </c>
    </row>
    <row r="136" ht="15.75" customHeight="1">
      <c r="A136" s="101" t="s">
        <v>4613</v>
      </c>
      <c r="B136" s="101" t="str">
        <f t="shared" si="1"/>
        <v>#REF!</v>
      </c>
      <c r="C136" s="101" t="s">
        <v>6212</v>
      </c>
      <c r="D136" s="101" t="s">
        <v>6221</v>
      </c>
      <c r="E136" s="101" t="s">
        <v>6222</v>
      </c>
      <c r="F136" s="101" t="s">
        <v>6214</v>
      </c>
    </row>
    <row r="137" ht="15.75" customHeight="1">
      <c r="A137" s="101" t="s">
        <v>2092</v>
      </c>
      <c r="B137" s="101" t="str">
        <f t="shared" si="1"/>
        <v>#REF!</v>
      </c>
      <c r="C137" s="101" t="s">
        <v>2095</v>
      </c>
      <c r="D137" s="101" t="s">
        <v>2096</v>
      </c>
    </row>
    <row r="138" ht="15.75" customHeight="1">
      <c r="A138" s="101" t="s">
        <v>593</v>
      </c>
      <c r="B138" s="101" t="str">
        <f t="shared" si="1"/>
        <v>#REF!</v>
      </c>
      <c r="C138" s="101" t="s">
        <v>597</v>
      </c>
    </row>
    <row r="139" ht="15.75" customHeight="1">
      <c r="A139" s="101" t="s">
        <v>1277</v>
      </c>
      <c r="B139" s="101" t="str">
        <f t="shared" si="1"/>
        <v>#REF!</v>
      </c>
      <c r="C139" s="101" t="s">
        <v>1281</v>
      </c>
      <c r="D139" s="101" t="s">
        <v>1282</v>
      </c>
      <c r="E139" s="101" t="s">
        <v>1283</v>
      </c>
    </row>
    <row r="140" ht="15.75" customHeight="1">
      <c r="A140" s="101" t="s">
        <v>4616</v>
      </c>
      <c r="B140" s="101" t="str">
        <f t="shared" si="1"/>
        <v>#REF!</v>
      </c>
      <c r="C140" s="101" t="s">
        <v>5472</v>
      </c>
    </row>
    <row r="141" ht="15.75" customHeight="1">
      <c r="A141" s="101" t="s">
        <v>4617</v>
      </c>
      <c r="B141" s="101" t="str">
        <f t="shared" si="1"/>
        <v>#REF!</v>
      </c>
      <c r="C141" s="101" t="s">
        <v>5472</v>
      </c>
    </row>
    <row r="142" ht="15.75" customHeight="1">
      <c r="A142" s="101" t="s">
        <v>2074</v>
      </c>
      <c r="B142" s="101" t="str">
        <f t="shared" si="1"/>
        <v>#REF!</v>
      </c>
      <c r="C142" s="101" t="s">
        <v>2079</v>
      </c>
      <c r="D142" s="101" t="s">
        <v>2080</v>
      </c>
      <c r="E142" s="101" t="s">
        <v>2081</v>
      </c>
      <c r="F142" s="101" t="s">
        <v>2082</v>
      </c>
    </row>
    <row r="143" ht="15.75" customHeight="1">
      <c r="A143" s="101" t="s">
        <v>4618</v>
      </c>
      <c r="B143" s="101" t="str">
        <f t="shared" si="1"/>
        <v>#REF!</v>
      </c>
      <c r="C143" s="101" t="s">
        <v>6212</v>
      </c>
      <c r="D143" s="101" t="s">
        <v>6225</v>
      </c>
      <c r="E143" s="101" t="s">
        <v>6226</v>
      </c>
      <c r="F143" s="101" t="s">
        <v>6214</v>
      </c>
    </row>
    <row r="144" ht="15.75" customHeight="1">
      <c r="A144" s="101" t="s">
        <v>4621</v>
      </c>
      <c r="B144" s="101" t="str">
        <f t="shared" si="1"/>
        <v>#REF!</v>
      </c>
      <c r="C144" s="101" t="s">
        <v>1754</v>
      </c>
      <c r="D144" s="101" t="s">
        <v>1755</v>
      </c>
    </row>
    <row r="145" ht="15.75" customHeight="1">
      <c r="A145" s="101" t="s">
        <v>4622</v>
      </c>
      <c r="B145" s="101" t="str">
        <f t="shared" si="1"/>
        <v>#REF!</v>
      </c>
      <c r="C145" s="101" t="s">
        <v>2455</v>
      </c>
      <c r="D145" s="101" t="s">
        <v>2456</v>
      </c>
    </row>
    <row r="146" ht="15.75" customHeight="1">
      <c r="A146" s="101" t="s">
        <v>1511</v>
      </c>
      <c r="B146" s="101" t="str">
        <f t="shared" si="1"/>
        <v>#REF!</v>
      </c>
      <c r="C146" s="101" t="s">
        <v>1486</v>
      </c>
      <c r="D146" s="101" t="s">
        <v>1514</v>
      </c>
      <c r="E146" s="101" t="s">
        <v>42</v>
      </c>
    </row>
    <row r="147" ht="15.75" customHeight="1">
      <c r="A147" s="101" t="s">
        <v>4623</v>
      </c>
      <c r="B147" s="101" t="str">
        <f t="shared" si="1"/>
        <v>#REF!</v>
      </c>
      <c r="C147" s="101" t="s">
        <v>6465</v>
      </c>
      <c r="D147" s="101" t="s">
        <v>6466</v>
      </c>
    </row>
    <row r="148" ht="15.75" customHeight="1">
      <c r="A148" s="101" t="s">
        <v>4624</v>
      </c>
      <c r="B148" s="101" t="str">
        <f t="shared" si="1"/>
        <v>#REF!</v>
      </c>
      <c r="C148" s="101" t="s">
        <v>2928</v>
      </c>
      <c r="D148" s="101" t="s">
        <v>2929</v>
      </c>
    </row>
    <row r="149" ht="15.75" customHeight="1">
      <c r="A149" s="101" t="s">
        <v>2126</v>
      </c>
      <c r="B149" s="101" t="str">
        <f t="shared" si="1"/>
        <v>#REF!</v>
      </c>
      <c r="C149" s="101" t="s">
        <v>2129</v>
      </c>
    </row>
    <row r="150" ht="15.75" customHeight="1">
      <c r="A150" s="101" t="s">
        <v>4023</v>
      </c>
      <c r="B150" s="101" t="str">
        <f t="shared" si="1"/>
        <v>#REF!</v>
      </c>
      <c r="C150" s="101" t="s">
        <v>5125</v>
      </c>
      <c r="D150" s="101" t="s">
        <v>5126</v>
      </c>
    </row>
    <row r="151" ht="15.75" customHeight="1">
      <c r="A151" s="101" t="s">
        <v>2457</v>
      </c>
      <c r="B151" s="101" t="str">
        <f t="shared" si="1"/>
        <v>#REF!</v>
      </c>
      <c r="C151" s="101" t="s">
        <v>2460</v>
      </c>
      <c r="D151" s="101" t="s">
        <v>2461</v>
      </c>
    </row>
    <row r="152" ht="15.75" customHeight="1">
      <c r="A152" s="101" t="s">
        <v>4625</v>
      </c>
      <c r="B152" s="101" t="str">
        <f t="shared" si="1"/>
        <v>#REF!</v>
      </c>
      <c r="C152" s="101" t="s">
        <v>2697</v>
      </c>
      <c r="D152" s="101" t="s">
        <v>6603</v>
      </c>
    </row>
    <row r="153" ht="15.75" customHeight="1">
      <c r="A153" s="101" t="s">
        <v>4627</v>
      </c>
      <c r="B153" s="101" t="str">
        <f t="shared" si="1"/>
        <v>#REF!</v>
      </c>
      <c r="C153" s="101" t="s">
        <v>5472</v>
      </c>
    </row>
    <row r="154" ht="15.75" customHeight="1">
      <c r="A154" s="101" t="s">
        <v>3746</v>
      </c>
      <c r="B154" s="101" t="str">
        <f t="shared" si="1"/>
        <v>#REF!</v>
      </c>
      <c r="C154" s="101" t="s">
        <v>3748</v>
      </c>
    </row>
    <row r="155" ht="15.75" customHeight="1">
      <c r="A155" s="101" t="s">
        <v>2508</v>
      </c>
      <c r="B155" s="101" t="str">
        <f t="shared" si="1"/>
        <v>#REF!</v>
      </c>
      <c r="C155" s="101" t="s">
        <v>2511</v>
      </c>
    </row>
    <row r="156" ht="15.75" customHeight="1">
      <c r="A156" s="101" t="s">
        <v>4628</v>
      </c>
      <c r="B156" s="101" t="str">
        <f t="shared" si="1"/>
        <v>#REF!</v>
      </c>
      <c r="C156" s="101" t="s">
        <v>5472</v>
      </c>
    </row>
    <row r="157" ht="15.75" customHeight="1">
      <c r="A157" s="101" t="s">
        <v>4629</v>
      </c>
      <c r="B157" s="101" t="str">
        <f t="shared" si="1"/>
        <v>#REF!</v>
      </c>
      <c r="C157" s="101" t="s">
        <v>6212</v>
      </c>
      <c r="D157" s="101" t="s">
        <v>6225</v>
      </c>
      <c r="E157" s="101" t="s">
        <v>6229</v>
      </c>
      <c r="F157" s="101" t="s">
        <v>6214</v>
      </c>
    </row>
    <row r="158" ht="15.75" customHeight="1">
      <c r="A158" s="101" t="s">
        <v>1894</v>
      </c>
      <c r="B158" s="101" t="str">
        <f t="shared" si="1"/>
        <v>#REF!</v>
      </c>
      <c r="C158" s="101" t="s">
        <v>1898</v>
      </c>
      <c r="D158" s="101" t="s">
        <v>1899</v>
      </c>
    </row>
    <row r="159" ht="15.75" customHeight="1">
      <c r="A159" s="101" t="s">
        <v>4631</v>
      </c>
      <c r="B159" s="101" t="str">
        <f t="shared" si="1"/>
        <v>#REF!</v>
      </c>
      <c r="C159" s="101" t="s">
        <v>6212</v>
      </c>
      <c r="D159" s="101" t="s">
        <v>6214</v>
      </c>
    </row>
    <row r="160" ht="15.75" customHeight="1">
      <c r="A160" s="101" t="s">
        <v>2551</v>
      </c>
      <c r="B160" s="101" t="str">
        <f t="shared" si="1"/>
        <v>#REF!</v>
      </c>
      <c r="C160" s="101" t="s">
        <v>2555</v>
      </c>
      <c r="D160" s="101" t="s">
        <v>2556</v>
      </c>
      <c r="E160" s="101" t="s">
        <v>2557</v>
      </c>
    </row>
    <row r="161" ht="15.75" customHeight="1">
      <c r="A161" s="101" t="s">
        <v>3831</v>
      </c>
      <c r="B161" s="101" t="str">
        <f t="shared" si="1"/>
        <v>#REF!</v>
      </c>
      <c r="C161" s="101" t="s">
        <v>5115</v>
      </c>
      <c r="D161" s="101" t="s">
        <v>5116</v>
      </c>
    </row>
    <row r="162" ht="15.75" customHeight="1">
      <c r="A162" s="101" t="s">
        <v>672</v>
      </c>
      <c r="B162" s="101" t="str">
        <f t="shared" si="1"/>
        <v>#REF!</v>
      </c>
      <c r="C162" s="101" t="s">
        <v>675</v>
      </c>
      <c r="D162" s="101" t="s">
        <v>676</v>
      </c>
    </row>
    <row r="163" ht="15.75" customHeight="1">
      <c r="A163" s="101" t="s">
        <v>3619</v>
      </c>
      <c r="B163" s="101" t="str">
        <f t="shared" si="1"/>
        <v>#REF!</v>
      </c>
      <c r="C163" s="101" t="s">
        <v>3622</v>
      </c>
      <c r="D163" s="101" t="s">
        <v>3623</v>
      </c>
    </row>
    <row r="164" ht="15.75" customHeight="1">
      <c r="A164" s="101" t="s">
        <v>2390</v>
      </c>
      <c r="B164" s="101" t="str">
        <f t="shared" si="1"/>
        <v>#REF!</v>
      </c>
      <c r="C164" s="101" t="s">
        <v>2393</v>
      </c>
    </row>
    <row r="165" ht="15.75" customHeight="1">
      <c r="A165" s="101" t="s">
        <v>1138</v>
      </c>
      <c r="B165" s="101" t="str">
        <f t="shared" si="1"/>
        <v>#REF!</v>
      </c>
      <c r="C165" s="101" t="s">
        <v>1142</v>
      </c>
      <c r="D165" s="101" t="s">
        <v>1143</v>
      </c>
    </row>
    <row r="166" ht="15.75" customHeight="1">
      <c r="A166" s="101" t="s">
        <v>4632</v>
      </c>
      <c r="B166" s="101" t="str">
        <f t="shared" si="1"/>
        <v>#REF!</v>
      </c>
      <c r="C166" s="101" t="s">
        <v>5472</v>
      </c>
    </row>
    <row r="167" ht="15.75" customHeight="1">
      <c r="A167" s="101" t="s">
        <v>4633</v>
      </c>
      <c r="B167" s="101" t="str">
        <f t="shared" si="1"/>
        <v>#REF!</v>
      </c>
      <c r="C167" s="101" t="s">
        <v>2928</v>
      </c>
      <c r="D167" s="101" t="s">
        <v>2929</v>
      </c>
    </row>
    <row r="168" ht="15.75" customHeight="1">
      <c r="A168" s="101" t="s">
        <v>1636</v>
      </c>
      <c r="B168" s="101" t="str">
        <f t="shared" si="1"/>
        <v>#REF!</v>
      </c>
      <c r="C168" s="101" t="s">
        <v>1639</v>
      </c>
    </row>
    <row r="169" ht="15.75" customHeight="1">
      <c r="A169" s="101" t="s">
        <v>1406</v>
      </c>
      <c r="B169" s="101" t="str">
        <f t="shared" si="1"/>
        <v>#REF!</v>
      </c>
      <c r="C169" s="101" t="s">
        <v>1410</v>
      </c>
    </row>
    <row r="170" ht="15.75" customHeight="1">
      <c r="A170" s="101" t="s">
        <v>4634</v>
      </c>
      <c r="B170" s="101" t="str">
        <f t="shared" si="1"/>
        <v>#REF!</v>
      </c>
      <c r="C170" s="101" t="s">
        <v>5009</v>
      </c>
    </row>
    <row r="171" ht="15.75" customHeight="1">
      <c r="A171" s="101" t="s">
        <v>4635</v>
      </c>
      <c r="B171" s="101" t="str">
        <f t="shared" si="1"/>
        <v>#REF!</v>
      </c>
      <c r="C171" s="101" t="s">
        <v>7286</v>
      </c>
    </row>
    <row r="172" ht="15.75" customHeight="1">
      <c r="A172" s="101" t="s">
        <v>3560</v>
      </c>
      <c r="B172" s="101" t="str">
        <f t="shared" si="1"/>
        <v>#REF!</v>
      </c>
      <c r="C172" s="101" t="s">
        <v>3564</v>
      </c>
      <c r="D172" s="101" t="s">
        <v>3565</v>
      </c>
    </row>
    <row r="173" ht="15.75" customHeight="1">
      <c r="A173" s="101" t="s">
        <v>2822</v>
      </c>
      <c r="B173" s="101" t="str">
        <f t="shared" si="1"/>
        <v>#REF!</v>
      </c>
      <c r="C173" s="101" t="s">
        <v>2826</v>
      </c>
      <c r="D173" s="101" t="s">
        <v>2827</v>
      </c>
    </row>
    <row r="174" ht="15.75" customHeight="1">
      <c r="A174" s="101" t="s">
        <v>2559</v>
      </c>
      <c r="B174" s="101" t="str">
        <f t="shared" si="1"/>
        <v>#REF!</v>
      </c>
      <c r="C174" s="101" t="s">
        <v>2562</v>
      </c>
    </row>
    <row r="175" ht="15.75" customHeight="1">
      <c r="A175" s="101" t="s">
        <v>1479</v>
      </c>
      <c r="B175" s="101" t="str">
        <f t="shared" si="1"/>
        <v>#REF!</v>
      </c>
      <c r="C175" s="101" t="s">
        <v>41</v>
      </c>
      <c r="D175" s="101" t="s">
        <v>1482</v>
      </c>
    </row>
    <row r="176" ht="15.75" customHeight="1">
      <c r="A176" s="101" t="s">
        <v>1483</v>
      </c>
      <c r="B176" s="101" t="str">
        <f t="shared" si="1"/>
        <v>#REF!</v>
      </c>
      <c r="C176" s="101" t="s">
        <v>1486</v>
      </c>
      <c r="D176" s="101" t="s">
        <v>41</v>
      </c>
      <c r="E176" s="101" t="s">
        <v>1487</v>
      </c>
    </row>
    <row r="177" ht="15.75" customHeight="1">
      <c r="A177" s="101" t="s">
        <v>1163</v>
      </c>
      <c r="B177" s="101" t="str">
        <f t="shared" si="1"/>
        <v>#REF!</v>
      </c>
      <c r="C177" s="101" t="s">
        <v>1166</v>
      </c>
      <c r="D177" s="101" t="s">
        <v>1167</v>
      </c>
    </row>
    <row r="178" ht="15.75" customHeight="1">
      <c r="A178" s="101" t="s">
        <v>2858</v>
      </c>
      <c r="B178" s="101" t="str">
        <f t="shared" si="1"/>
        <v>#REF!</v>
      </c>
      <c r="C178" s="101" t="s">
        <v>2861</v>
      </c>
    </row>
    <row r="179" ht="15.75" customHeight="1">
      <c r="A179" s="101" t="s">
        <v>525</v>
      </c>
      <c r="B179" s="101" t="str">
        <f t="shared" si="1"/>
        <v>#REF!</v>
      </c>
      <c r="C179" s="101" t="s">
        <v>528</v>
      </c>
    </row>
    <row r="180" ht="15.75" customHeight="1">
      <c r="A180" s="101" t="s">
        <v>3304</v>
      </c>
      <c r="B180" s="101" t="str">
        <f t="shared" si="1"/>
        <v>#REF!</v>
      </c>
      <c r="C180" s="101" t="s">
        <v>3307</v>
      </c>
      <c r="D180" s="101" t="s">
        <v>3308</v>
      </c>
    </row>
    <row r="181" ht="15.75" customHeight="1">
      <c r="A181" s="101" t="s">
        <v>1471</v>
      </c>
      <c r="B181" s="101" t="str">
        <f t="shared" si="1"/>
        <v>#REF!</v>
      </c>
      <c r="C181" s="101" t="s">
        <v>1475</v>
      </c>
      <c r="D181" s="101" t="s">
        <v>1476</v>
      </c>
      <c r="E181" s="101" t="s">
        <v>1477</v>
      </c>
    </row>
    <row r="182" ht="15.75" customHeight="1">
      <c r="A182" s="101" t="s">
        <v>4637</v>
      </c>
      <c r="B182" s="101" t="str">
        <f t="shared" si="1"/>
        <v>#REF!</v>
      </c>
      <c r="C182" s="101" t="s">
        <v>2928</v>
      </c>
      <c r="D182" s="101" t="s">
        <v>2929</v>
      </c>
    </row>
    <row r="183" ht="15.75" customHeight="1">
      <c r="A183" s="101" t="s">
        <v>1186</v>
      </c>
      <c r="B183" s="101" t="str">
        <f t="shared" si="1"/>
        <v>#REF!</v>
      </c>
      <c r="C183" s="101" t="s">
        <v>1189</v>
      </c>
    </row>
    <row r="184" ht="15.75" customHeight="1">
      <c r="A184" s="101" t="s">
        <v>4638</v>
      </c>
      <c r="B184" s="101" t="str">
        <f t="shared" si="1"/>
        <v>#REF!</v>
      </c>
      <c r="C184" s="101" t="s">
        <v>5009</v>
      </c>
    </row>
    <row r="185" ht="15.75" customHeight="1">
      <c r="A185" s="101" t="s">
        <v>300</v>
      </c>
      <c r="B185" s="101" t="str">
        <f t="shared" si="1"/>
        <v>#REF!</v>
      </c>
      <c r="C185" s="101" t="s">
        <v>5486</v>
      </c>
    </row>
    <row r="186" ht="15.75" customHeight="1">
      <c r="A186" s="101" t="s">
        <v>2678</v>
      </c>
      <c r="B186" s="101" t="str">
        <f t="shared" si="1"/>
        <v>#REF!</v>
      </c>
      <c r="C186" s="101" t="s">
        <v>2681</v>
      </c>
      <c r="D186" s="101" t="s">
        <v>2682</v>
      </c>
    </row>
    <row r="187" ht="15.75" customHeight="1">
      <c r="A187" s="101" t="s">
        <v>37</v>
      </c>
      <c r="B187" s="101" t="str">
        <f t="shared" si="1"/>
        <v>#REF!</v>
      </c>
      <c r="C187" s="101" t="s">
        <v>41</v>
      </c>
      <c r="D187" s="101" t="s">
        <v>42</v>
      </c>
      <c r="E187" s="101" t="s">
        <v>43</v>
      </c>
    </row>
    <row r="188" ht="15.75" customHeight="1">
      <c r="A188" s="101" t="s">
        <v>1168</v>
      </c>
      <c r="B188" s="101" t="str">
        <f t="shared" si="1"/>
        <v>#REF!</v>
      </c>
      <c r="C188" s="101" t="s">
        <v>1172</v>
      </c>
      <c r="D188" s="101" t="s">
        <v>1173</v>
      </c>
      <c r="E188" s="101" t="s">
        <v>1174</v>
      </c>
    </row>
    <row r="189" ht="15.75" customHeight="1">
      <c r="A189" s="101" t="s">
        <v>4639</v>
      </c>
      <c r="B189" s="101" t="str">
        <f t="shared" si="1"/>
        <v>#REF!</v>
      </c>
      <c r="C189" s="101" t="s">
        <v>5472</v>
      </c>
    </row>
    <row r="190" ht="15.75" customHeight="1">
      <c r="A190" s="101" t="s">
        <v>2724</v>
      </c>
      <c r="B190" s="101" t="str">
        <f t="shared" si="1"/>
        <v>#REF!</v>
      </c>
      <c r="C190" s="101" t="s">
        <v>1547</v>
      </c>
    </row>
    <row r="191" ht="15.75" customHeight="1">
      <c r="A191" s="101" t="s">
        <v>1653</v>
      </c>
      <c r="B191" s="101" t="str">
        <f t="shared" si="1"/>
        <v>#REF!</v>
      </c>
      <c r="C191" s="101" t="s">
        <v>1656</v>
      </c>
    </row>
    <row r="192" ht="15.75" customHeight="1">
      <c r="A192" s="101" t="s">
        <v>2955</v>
      </c>
      <c r="B192" s="101" t="str">
        <f t="shared" si="1"/>
        <v>#REF!</v>
      </c>
      <c r="C192" s="101" t="s">
        <v>2957</v>
      </c>
      <c r="D192" s="101" t="s">
        <v>2958</v>
      </c>
      <c r="E192" s="101" t="s">
        <v>2959</v>
      </c>
    </row>
    <row r="193" ht="15.75" customHeight="1">
      <c r="A193" s="101" t="s">
        <v>1419</v>
      </c>
      <c r="B193" s="101" t="str">
        <f t="shared" si="1"/>
        <v>#REF!</v>
      </c>
      <c r="C193" s="101" t="s">
        <v>3472</v>
      </c>
      <c r="D193" s="101" t="s">
        <v>3473</v>
      </c>
    </row>
    <row r="194" ht="15.75" customHeight="1">
      <c r="A194" s="101" t="s">
        <v>240</v>
      </c>
      <c r="B194" s="101" t="str">
        <f t="shared" si="1"/>
        <v>#REF!</v>
      </c>
      <c r="C194" s="101" t="s">
        <v>243</v>
      </c>
    </row>
    <row r="195" ht="15.75" customHeight="1">
      <c r="A195" s="101" t="s">
        <v>2709</v>
      </c>
      <c r="B195" s="101" t="str">
        <f t="shared" si="1"/>
        <v>#REF!</v>
      </c>
      <c r="C195" s="101" t="s">
        <v>2712</v>
      </c>
      <c r="D195" s="101" t="s">
        <v>2713</v>
      </c>
    </row>
    <row r="196" ht="15.75" customHeight="1">
      <c r="A196" s="101" t="s">
        <v>380</v>
      </c>
      <c r="B196" s="101" t="str">
        <f t="shared" si="1"/>
        <v>#REF!</v>
      </c>
      <c r="C196" s="101" t="s">
        <v>384</v>
      </c>
      <c r="D196" s="101" t="s">
        <v>385</v>
      </c>
    </row>
    <row r="197" ht="15.75" customHeight="1">
      <c r="A197" s="101" t="s">
        <v>2980</v>
      </c>
      <c r="B197" s="101" t="str">
        <f t="shared" si="1"/>
        <v>#REF!</v>
      </c>
      <c r="C197" s="101" t="s">
        <v>2984</v>
      </c>
    </row>
    <row r="198" ht="15.75" customHeight="1">
      <c r="A198" s="101" t="s">
        <v>4019</v>
      </c>
      <c r="B198" s="101" t="str">
        <f t="shared" si="1"/>
        <v>#REF!</v>
      </c>
      <c r="C198" s="101" t="s">
        <v>5121</v>
      </c>
      <c r="D198" s="101" t="s">
        <v>5122</v>
      </c>
    </row>
    <row r="199" ht="15.75" customHeight="1">
      <c r="A199" s="101" t="s">
        <v>56</v>
      </c>
      <c r="B199" s="101" t="str">
        <f t="shared" si="1"/>
        <v>#REF!</v>
      </c>
      <c r="C199" s="101" t="s">
        <v>59</v>
      </c>
    </row>
    <row r="200" ht="15.75" customHeight="1">
      <c r="A200" s="101" t="s">
        <v>3279</v>
      </c>
      <c r="B200" s="101" t="str">
        <f t="shared" si="1"/>
        <v>#REF!</v>
      </c>
      <c r="C200" s="101" t="s">
        <v>3283</v>
      </c>
    </row>
    <row r="201" ht="15.75" customHeight="1">
      <c r="A201" s="101" t="s">
        <v>130</v>
      </c>
      <c r="B201" s="101" t="str">
        <f t="shared" si="1"/>
        <v>#REF!</v>
      </c>
      <c r="C201" s="101" t="s">
        <v>133</v>
      </c>
      <c r="D201" s="101" t="s">
        <v>134</v>
      </c>
    </row>
    <row r="202" ht="15.75" customHeight="1">
      <c r="A202" s="101" t="s">
        <v>1761</v>
      </c>
      <c r="B202" s="101" t="str">
        <f t="shared" si="1"/>
        <v>#REF!</v>
      </c>
      <c r="C202" s="101" t="s">
        <v>1764</v>
      </c>
      <c r="D202" s="101" t="s">
        <v>1765</v>
      </c>
    </row>
    <row r="203" ht="15.75" customHeight="1">
      <c r="A203" s="101" t="s">
        <v>4641</v>
      </c>
      <c r="B203" s="101" t="str">
        <f t="shared" si="1"/>
        <v>#REF!</v>
      </c>
      <c r="C203" s="101" t="s">
        <v>4849</v>
      </c>
      <c r="D203" s="101" t="s">
        <v>4850</v>
      </c>
      <c r="E203" s="101" t="s">
        <v>4851</v>
      </c>
    </row>
    <row r="204" ht="15.75" customHeight="1">
      <c r="A204" s="101" t="s">
        <v>3929</v>
      </c>
      <c r="B204" s="101" t="str">
        <f t="shared" si="1"/>
        <v>#REF!</v>
      </c>
      <c r="C204" s="101" t="s">
        <v>6073</v>
      </c>
    </row>
    <row r="205" ht="15.75" customHeight="1">
      <c r="A205" s="101" t="s">
        <v>1459</v>
      </c>
      <c r="B205" s="101" t="str">
        <f t="shared" si="1"/>
        <v>#REF!</v>
      </c>
      <c r="C205" s="101" t="s">
        <v>1463</v>
      </c>
      <c r="D205" s="101" t="s">
        <v>1464</v>
      </c>
    </row>
    <row r="206" ht="15.75" customHeight="1">
      <c r="A206" s="101" t="s">
        <v>1776</v>
      </c>
      <c r="B206" s="101" t="str">
        <f t="shared" si="1"/>
        <v>#REF!</v>
      </c>
      <c r="C206" s="101" t="s">
        <v>1780</v>
      </c>
      <c r="D206" s="101" t="s">
        <v>1781</v>
      </c>
    </row>
    <row r="207" ht="15.75" customHeight="1">
      <c r="A207" s="101" t="s">
        <v>4642</v>
      </c>
      <c r="B207" s="101" t="str">
        <f t="shared" si="1"/>
        <v>#REF!</v>
      </c>
      <c r="C207" s="101" t="s">
        <v>7288</v>
      </c>
    </row>
    <row r="208" ht="15.75" customHeight="1">
      <c r="A208" s="101" t="s">
        <v>1153</v>
      </c>
      <c r="B208" s="101" t="str">
        <f t="shared" si="1"/>
        <v>#REF!</v>
      </c>
      <c r="C208" s="101" t="s">
        <v>1156</v>
      </c>
      <c r="D208" s="101" t="s">
        <v>1157</v>
      </c>
    </row>
    <row r="209" ht="15.75" customHeight="1">
      <c r="A209" s="101" t="s">
        <v>4644</v>
      </c>
      <c r="B209" s="101" t="str">
        <f t="shared" si="1"/>
        <v>#REF!</v>
      </c>
      <c r="C209" s="101" t="s">
        <v>5156</v>
      </c>
      <c r="D209" s="101" t="s">
        <v>5157</v>
      </c>
      <c r="E209" s="101" t="s">
        <v>5158</v>
      </c>
    </row>
    <row r="210" ht="15.75" customHeight="1">
      <c r="A210" s="101" t="s">
        <v>4645</v>
      </c>
      <c r="B210" s="101" t="str">
        <f t="shared" si="1"/>
        <v>#REF!</v>
      </c>
      <c r="C210" s="101" t="s">
        <v>1754</v>
      </c>
      <c r="D210" s="101" t="s">
        <v>1755</v>
      </c>
    </row>
    <row r="211" ht="15.75" customHeight="1">
      <c r="A211" s="101" t="s">
        <v>4646</v>
      </c>
      <c r="B211" s="101" t="str">
        <f t="shared" si="1"/>
        <v>#REF!</v>
      </c>
      <c r="C211" s="101" t="s">
        <v>3114</v>
      </c>
    </row>
    <row r="212" ht="15.75" customHeight="1">
      <c r="A212" s="101" t="s">
        <v>2797</v>
      </c>
      <c r="B212" s="101" t="str">
        <f t="shared" si="1"/>
        <v>#REF!</v>
      </c>
      <c r="C212" s="101" t="s">
        <v>2803</v>
      </c>
      <c r="D212" s="101" t="s">
        <v>2804</v>
      </c>
      <c r="E212" s="101" t="s">
        <v>2805</v>
      </c>
      <c r="F212" s="101" t="s">
        <v>2806</v>
      </c>
    </row>
    <row r="213" ht="15.75" customHeight="1">
      <c r="A213" s="101" t="s">
        <v>900</v>
      </c>
      <c r="B213" s="101" t="str">
        <f t="shared" si="1"/>
        <v>#REF!</v>
      </c>
      <c r="C213" s="101" t="s">
        <v>903</v>
      </c>
    </row>
    <row r="214" ht="15.75" customHeight="1">
      <c r="A214" s="101" t="s">
        <v>310</v>
      </c>
      <c r="B214" s="101" t="str">
        <f t="shared" si="1"/>
        <v>#REF!</v>
      </c>
      <c r="C214" s="101" t="s">
        <v>313</v>
      </c>
      <c r="D214" s="101" t="s">
        <v>314</v>
      </c>
      <c r="E214" s="101" t="s">
        <v>315</v>
      </c>
    </row>
    <row r="215" ht="15.75" customHeight="1">
      <c r="A215" s="101" t="s">
        <v>2771</v>
      </c>
      <c r="B215" s="101" t="str">
        <f t="shared" si="1"/>
        <v>#REF!</v>
      </c>
      <c r="C215" s="101" t="s">
        <v>2774</v>
      </c>
      <c r="D215" s="101" t="s">
        <v>2775</v>
      </c>
    </row>
    <row r="216" ht="15.75" customHeight="1">
      <c r="A216" s="101" t="s">
        <v>4647</v>
      </c>
      <c r="B216" s="101" t="str">
        <f t="shared" si="1"/>
        <v>#REF!</v>
      </c>
      <c r="C216" s="101" t="s">
        <v>6073</v>
      </c>
    </row>
    <row r="217" ht="15.75" customHeight="1">
      <c r="A217" s="101" t="s">
        <v>4648</v>
      </c>
      <c r="B217" s="101" t="str">
        <f t="shared" si="1"/>
        <v>#REF!</v>
      </c>
      <c r="C217" s="101" t="s">
        <v>7290</v>
      </c>
    </row>
    <row r="218" ht="15.75" customHeight="1">
      <c r="A218" s="101" t="s">
        <v>2045</v>
      </c>
      <c r="B218" s="101" t="str">
        <f t="shared" si="1"/>
        <v>#REF!</v>
      </c>
      <c r="C218" s="101" t="s">
        <v>2048</v>
      </c>
    </row>
    <row r="219" ht="15.75" customHeight="1">
      <c r="A219" s="101" t="s">
        <v>443</v>
      </c>
      <c r="B219" s="101" t="str">
        <f t="shared" si="1"/>
        <v>#REF!</v>
      </c>
      <c r="C219" s="101" t="s">
        <v>446</v>
      </c>
    </row>
    <row r="220" ht="15.75" customHeight="1">
      <c r="A220" s="101" t="s">
        <v>4650</v>
      </c>
      <c r="B220" s="101" t="str">
        <f t="shared" si="1"/>
        <v>#REF!</v>
      </c>
      <c r="C220" s="101" t="s">
        <v>5009</v>
      </c>
    </row>
    <row r="221" ht="15.75" customHeight="1">
      <c r="A221" s="101" t="s">
        <v>2196</v>
      </c>
      <c r="B221" s="101" t="str">
        <f t="shared" si="1"/>
        <v>#REF!</v>
      </c>
      <c r="C221" s="101" t="s">
        <v>2200</v>
      </c>
      <c r="D221" s="101" t="s">
        <v>2201</v>
      </c>
    </row>
    <row r="222" ht="15.75" customHeight="1">
      <c r="A222" s="101" t="s">
        <v>4037</v>
      </c>
      <c r="B222" s="101" t="str">
        <f t="shared" si="1"/>
        <v>#REF!</v>
      </c>
      <c r="C222" s="101" t="s">
        <v>6573</v>
      </c>
    </row>
    <row r="223" ht="15.75" customHeight="1">
      <c r="A223" s="101" t="s">
        <v>1800</v>
      </c>
      <c r="B223" s="101" t="str">
        <f t="shared" si="1"/>
        <v>#REF!</v>
      </c>
      <c r="C223" s="101" t="s">
        <v>1803</v>
      </c>
      <c r="D223" s="101" t="s">
        <v>1804</v>
      </c>
    </row>
    <row r="224" ht="15.75" customHeight="1">
      <c r="A224" s="101" t="s">
        <v>2394</v>
      </c>
      <c r="B224" s="101" t="str">
        <f t="shared" si="1"/>
        <v>#REF!</v>
      </c>
      <c r="C224" s="101" t="s">
        <v>2397</v>
      </c>
    </row>
    <row r="225" ht="15.75" customHeight="1">
      <c r="A225" s="101" t="s">
        <v>2374</v>
      </c>
      <c r="B225" s="101" t="str">
        <f t="shared" si="1"/>
        <v>#REF!</v>
      </c>
      <c r="C225" s="101" t="s">
        <v>2377</v>
      </c>
    </row>
    <row r="226" ht="15.75" customHeight="1">
      <c r="A226" s="101" t="s">
        <v>1114</v>
      </c>
      <c r="B226" s="101" t="str">
        <f t="shared" si="1"/>
        <v>#REF!</v>
      </c>
      <c r="C226" s="101" t="s">
        <v>1117</v>
      </c>
    </row>
    <row r="227" ht="15.75" customHeight="1">
      <c r="A227" s="101" t="s">
        <v>3839</v>
      </c>
      <c r="B227" s="101" t="str">
        <f t="shared" si="1"/>
        <v>#REF!</v>
      </c>
      <c r="C227" s="101" t="s">
        <v>5152</v>
      </c>
      <c r="D227" s="101" t="s">
        <v>5153</v>
      </c>
    </row>
    <row r="228" ht="15.75" customHeight="1">
      <c r="A228" s="101" t="s">
        <v>4651</v>
      </c>
      <c r="B228" s="101" t="str">
        <f t="shared" si="1"/>
        <v>#REF!</v>
      </c>
      <c r="C228" s="101" t="s">
        <v>7293</v>
      </c>
    </row>
    <row r="229" ht="15.75" customHeight="1">
      <c r="A229" s="101" t="s">
        <v>2210</v>
      </c>
      <c r="B229" s="101" t="str">
        <f t="shared" si="1"/>
        <v>#REF!</v>
      </c>
      <c r="C229" s="101" t="s">
        <v>1363</v>
      </c>
    </row>
    <row r="230" ht="15.75" customHeight="1">
      <c r="A230" s="101" t="s">
        <v>1616</v>
      </c>
      <c r="B230" s="101" t="str">
        <f t="shared" si="1"/>
        <v>#REF!</v>
      </c>
      <c r="C230" s="101" t="s">
        <v>1619</v>
      </c>
    </row>
    <row r="231" ht="15.75" customHeight="1">
      <c r="A231" s="101" t="s">
        <v>2828</v>
      </c>
      <c r="B231" s="101" t="str">
        <f t="shared" si="1"/>
        <v>#REF!</v>
      </c>
      <c r="C231" s="101" t="s">
        <v>2832</v>
      </c>
      <c r="D231" s="101" t="s">
        <v>2833</v>
      </c>
      <c r="E231" s="101" t="s">
        <v>2834</v>
      </c>
    </row>
    <row r="232" ht="15.75" customHeight="1">
      <c r="A232" s="101" t="s">
        <v>2985</v>
      </c>
      <c r="B232" s="101" t="str">
        <f t="shared" si="1"/>
        <v>#REF!</v>
      </c>
      <c r="C232" s="101" t="s">
        <v>2988</v>
      </c>
      <c r="D232" s="101" t="s">
        <v>2989</v>
      </c>
    </row>
    <row r="233" ht="15.75" customHeight="1">
      <c r="A233" s="101" t="s">
        <v>2627</v>
      </c>
      <c r="B233" s="101" t="str">
        <f t="shared" si="1"/>
        <v>#REF!</v>
      </c>
      <c r="C233" s="101" t="s">
        <v>2631</v>
      </c>
    </row>
    <row r="234" ht="15.75" customHeight="1">
      <c r="A234" s="101" t="s">
        <v>4653</v>
      </c>
      <c r="B234" s="101" t="str">
        <f t="shared" si="1"/>
        <v>#REF!</v>
      </c>
      <c r="C234" s="101" t="s">
        <v>5075</v>
      </c>
      <c r="D234" s="101" t="s">
        <v>5076</v>
      </c>
      <c r="E234" s="101" t="s">
        <v>5078</v>
      </c>
    </row>
    <row r="235" ht="15.75" customHeight="1">
      <c r="A235" s="101" t="s">
        <v>4654</v>
      </c>
      <c r="B235" s="101" t="str">
        <f t="shared" si="1"/>
        <v>#REF!</v>
      </c>
      <c r="C235" s="101" t="s">
        <v>947</v>
      </c>
      <c r="D235" s="101" t="s">
        <v>7069</v>
      </c>
    </row>
    <row r="236" ht="15.75" customHeight="1">
      <c r="A236" s="101" t="s">
        <v>2156</v>
      </c>
      <c r="B236" s="101" t="str">
        <f t="shared" si="1"/>
        <v>#REF!</v>
      </c>
      <c r="C236" s="101" t="s">
        <v>2159</v>
      </c>
      <c r="D236" s="101" t="s">
        <v>2160</v>
      </c>
    </row>
    <row r="237" ht="15.75" customHeight="1">
      <c r="A237" s="101" t="s">
        <v>1733</v>
      </c>
      <c r="B237" s="101" t="str">
        <f t="shared" si="1"/>
        <v>#REF!</v>
      </c>
      <c r="C237" s="101" t="s">
        <v>1736</v>
      </c>
    </row>
    <row r="238" ht="15.75" customHeight="1">
      <c r="A238" s="101" t="s">
        <v>582</v>
      </c>
      <c r="B238" s="101" t="str">
        <f t="shared" si="1"/>
        <v>#REF!</v>
      </c>
      <c r="C238" s="101" t="s">
        <v>585</v>
      </c>
    </row>
    <row r="239" ht="15.75" customHeight="1">
      <c r="A239" s="101" t="s">
        <v>1490</v>
      </c>
      <c r="B239" s="101" t="str">
        <f t="shared" si="1"/>
        <v>#REF!</v>
      </c>
      <c r="C239" s="101" t="s">
        <v>1494</v>
      </c>
      <c r="D239" s="101" t="s">
        <v>1495</v>
      </c>
    </row>
    <row r="240" ht="15.75" customHeight="1">
      <c r="A240" s="101" t="s">
        <v>3497</v>
      </c>
      <c r="B240" s="101" t="str">
        <f t="shared" si="1"/>
        <v>#REF!</v>
      </c>
      <c r="C240" s="101" t="s">
        <v>3499</v>
      </c>
    </row>
    <row r="241" ht="15.75" customHeight="1">
      <c r="A241" s="101" t="s">
        <v>2107</v>
      </c>
      <c r="B241" s="101" t="str">
        <f t="shared" si="1"/>
        <v>#REF!</v>
      </c>
      <c r="C241" s="101" t="s">
        <v>2110</v>
      </c>
    </row>
    <row r="242" ht="15.75" customHeight="1">
      <c r="A242" s="101" t="s">
        <v>270</v>
      </c>
      <c r="B242" s="101" t="str">
        <f t="shared" si="1"/>
        <v>#REF!</v>
      </c>
      <c r="C242" s="101" t="s">
        <v>273</v>
      </c>
    </row>
    <row r="243" ht="15.75" customHeight="1">
      <c r="A243" s="101" t="s">
        <v>2356</v>
      </c>
      <c r="B243" s="101" t="str">
        <f t="shared" si="1"/>
        <v>#REF!</v>
      </c>
      <c r="C243" s="101" t="s">
        <v>2359</v>
      </c>
      <c r="D243" s="101" t="s">
        <v>2360</v>
      </c>
      <c r="E243" s="101" t="s">
        <v>2361</v>
      </c>
    </row>
    <row r="244" ht="15.75" customHeight="1">
      <c r="A244" s="101" t="s">
        <v>2622</v>
      </c>
      <c r="B244" s="101" t="str">
        <f t="shared" si="1"/>
        <v>#REF!</v>
      </c>
      <c r="C244" s="101" t="s">
        <v>2625</v>
      </c>
      <c r="D244" s="101" t="s">
        <v>2626</v>
      </c>
    </row>
    <row r="245" ht="15.75" customHeight="1">
      <c r="A245" s="101" t="s">
        <v>4655</v>
      </c>
      <c r="B245" s="101" t="str">
        <f t="shared" si="1"/>
        <v>#REF!</v>
      </c>
      <c r="C245" s="101" t="s">
        <v>7295</v>
      </c>
    </row>
    <row r="246" ht="15.75" customHeight="1">
      <c r="A246" s="101" t="s">
        <v>3969</v>
      </c>
      <c r="B246" s="101" t="str">
        <f t="shared" si="1"/>
        <v>#REF!</v>
      </c>
      <c r="C246" s="101" t="s">
        <v>1780</v>
      </c>
      <c r="D246" s="101" t="s">
        <v>1781</v>
      </c>
    </row>
    <row r="247" ht="15.75" customHeight="1">
      <c r="A247" s="101" t="s">
        <v>964</v>
      </c>
      <c r="B247" s="101" t="str">
        <f t="shared" si="1"/>
        <v>#REF!</v>
      </c>
      <c r="C247" s="101" t="s">
        <v>967</v>
      </c>
      <c r="D247" s="101" t="s">
        <v>968</v>
      </c>
    </row>
    <row r="248" ht="15.75" customHeight="1">
      <c r="A248" s="101" t="s">
        <v>3465</v>
      </c>
      <c r="B248" s="101" t="str">
        <f t="shared" si="1"/>
        <v>#REF!</v>
      </c>
      <c r="C248" s="101" t="s">
        <v>3468</v>
      </c>
      <c r="D248" s="101" t="s">
        <v>3469</v>
      </c>
    </row>
    <row r="249" ht="15.75" customHeight="1">
      <c r="A249" s="101" t="s">
        <v>3721</v>
      </c>
      <c r="B249" s="101" t="str">
        <f t="shared" si="1"/>
        <v>#REF!</v>
      </c>
      <c r="C249" s="101" t="s">
        <v>3724</v>
      </c>
    </row>
    <row r="250" ht="15.75" customHeight="1">
      <c r="A250" s="101" t="s">
        <v>2663</v>
      </c>
      <c r="B250" s="101" t="str">
        <f t="shared" si="1"/>
        <v>#REF!</v>
      </c>
      <c r="C250" s="101" t="s">
        <v>2666</v>
      </c>
      <c r="D250" s="101" t="s">
        <v>2667</v>
      </c>
    </row>
    <row r="251" ht="15.75" customHeight="1">
      <c r="A251" s="101" t="s">
        <v>3163</v>
      </c>
      <c r="B251" s="101" t="str">
        <f t="shared" si="1"/>
        <v>#REF!</v>
      </c>
      <c r="C251" s="101" t="s">
        <v>3166</v>
      </c>
      <c r="D251" s="101" t="s">
        <v>3167</v>
      </c>
      <c r="E251" s="101" t="s">
        <v>3168</v>
      </c>
    </row>
    <row r="252" ht="15.75" customHeight="1">
      <c r="A252" s="101" t="s">
        <v>3977</v>
      </c>
      <c r="B252" s="101" t="str">
        <f t="shared" si="1"/>
        <v>#REF!</v>
      </c>
      <c r="C252" s="101" t="s">
        <v>5386</v>
      </c>
      <c r="D252" s="101" t="s">
        <v>5387</v>
      </c>
      <c r="E252" s="101" t="s">
        <v>5388</v>
      </c>
    </row>
    <row r="253" ht="15.75" customHeight="1">
      <c r="A253" s="101" t="s">
        <v>4657</v>
      </c>
      <c r="B253" s="101" t="str">
        <f t="shared" si="1"/>
        <v>#REF!</v>
      </c>
      <c r="C253" s="101" t="s">
        <v>2957</v>
      </c>
      <c r="D253" s="101" t="s">
        <v>2958</v>
      </c>
      <c r="E253" s="101" t="s">
        <v>2959</v>
      </c>
    </row>
    <row r="254" ht="15.75" customHeight="1">
      <c r="A254" s="101" t="s">
        <v>1312</v>
      </c>
      <c r="B254" s="101" t="str">
        <f t="shared" si="1"/>
        <v>#REF!</v>
      </c>
      <c r="C254" s="101" t="s">
        <v>1315</v>
      </c>
      <c r="D254" s="101" t="s">
        <v>1316</v>
      </c>
    </row>
    <row r="255" ht="15.75" customHeight="1">
      <c r="A255" s="101" t="s">
        <v>2643</v>
      </c>
      <c r="B255" s="101" t="str">
        <f t="shared" si="1"/>
        <v>#REF!</v>
      </c>
      <c r="C255" s="101" t="s">
        <v>2646</v>
      </c>
    </row>
    <row r="256" ht="15.75" customHeight="1">
      <c r="A256" s="101" t="s">
        <v>1644</v>
      </c>
      <c r="B256" s="101" t="str">
        <f t="shared" si="1"/>
        <v>#REF!</v>
      </c>
      <c r="C256" s="101" t="s">
        <v>1647</v>
      </c>
    </row>
    <row r="257" ht="15.75" customHeight="1">
      <c r="A257" s="101" t="s">
        <v>437</v>
      </c>
      <c r="B257" s="101" t="str">
        <f t="shared" si="1"/>
        <v>#REF!</v>
      </c>
      <c r="C257" s="101" t="s">
        <v>441</v>
      </c>
      <c r="D257" s="101" t="s">
        <v>442</v>
      </c>
    </row>
    <row r="258" ht="15.75" customHeight="1">
      <c r="A258" s="101" t="s">
        <v>867</v>
      </c>
      <c r="B258" s="101" t="str">
        <f t="shared" si="1"/>
        <v>#REF!</v>
      </c>
      <c r="C258" s="101" t="s">
        <v>870</v>
      </c>
      <c r="D258" s="101" t="s">
        <v>871</v>
      </c>
    </row>
    <row r="259" ht="15.75" customHeight="1">
      <c r="A259" s="101" t="s">
        <v>3575</v>
      </c>
      <c r="B259" s="101" t="str">
        <f t="shared" si="1"/>
        <v>#REF!</v>
      </c>
      <c r="C259" s="101" t="s">
        <v>3578</v>
      </c>
    </row>
    <row r="260" ht="15.75" customHeight="1">
      <c r="A260" s="101" t="s">
        <v>233</v>
      </c>
      <c r="B260" s="101" t="str">
        <f t="shared" si="1"/>
        <v>#REF!</v>
      </c>
      <c r="C260" s="101" t="s">
        <v>237</v>
      </c>
      <c r="D260" s="101" t="s">
        <v>238</v>
      </c>
    </row>
    <row r="261" ht="15.75" customHeight="1">
      <c r="A261" s="101" t="s">
        <v>1383</v>
      </c>
      <c r="B261" s="101" t="str">
        <f t="shared" si="1"/>
        <v>#REF!</v>
      </c>
      <c r="C261" s="101" t="s">
        <v>1386</v>
      </c>
    </row>
    <row r="262" ht="15.75" customHeight="1">
      <c r="A262" s="101" t="s">
        <v>330</v>
      </c>
      <c r="B262" s="101" t="str">
        <f t="shared" si="1"/>
        <v>#REF!</v>
      </c>
      <c r="C262" s="101" t="s">
        <v>334</v>
      </c>
      <c r="D262" s="101" t="s">
        <v>335</v>
      </c>
    </row>
    <row r="263" ht="15.75" customHeight="1">
      <c r="A263" s="101" t="s">
        <v>1756</v>
      </c>
      <c r="B263" s="101" t="str">
        <f t="shared" si="1"/>
        <v>#REF!</v>
      </c>
      <c r="C263" s="101" t="s">
        <v>1760</v>
      </c>
    </row>
    <row r="264" ht="15.75" customHeight="1">
      <c r="A264" s="101" t="s">
        <v>484</v>
      </c>
      <c r="B264" s="101" t="str">
        <f t="shared" si="1"/>
        <v>#REF!</v>
      </c>
      <c r="C264" s="101" t="s">
        <v>487</v>
      </c>
    </row>
    <row r="265" ht="15.75" customHeight="1">
      <c r="A265" s="101" t="s">
        <v>2516</v>
      </c>
      <c r="B265" s="101" t="str">
        <f t="shared" si="1"/>
        <v>#REF!</v>
      </c>
      <c r="C265" s="101" t="s">
        <v>1552</v>
      </c>
      <c r="D265" s="101" t="s">
        <v>2519</v>
      </c>
      <c r="E265" s="101" t="s">
        <v>1547</v>
      </c>
    </row>
    <row r="266" ht="15.75" customHeight="1">
      <c r="A266" s="101" t="s">
        <v>3479</v>
      </c>
      <c r="B266" s="101" t="str">
        <f t="shared" si="1"/>
        <v>#REF!</v>
      </c>
      <c r="C266" s="101" t="s">
        <v>3482</v>
      </c>
    </row>
    <row r="267" ht="15.75" customHeight="1">
      <c r="A267" s="101" t="s">
        <v>1657</v>
      </c>
      <c r="B267" s="101" t="str">
        <f t="shared" si="1"/>
        <v>#REF!</v>
      </c>
      <c r="C267" s="101" t="s">
        <v>1660</v>
      </c>
    </row>
    <row r="268" ht="15.75" customHeight="1">
      <c r="A268" s="101" t="s">
        <v>1175</v>
      </c>
      <c r="B268" s="101" t="str">
        <f t="shared" si="1"/>
        <v>#REF!</v>
      </c>
      <c r="C268" s="101" t="s">
        <v>1178</v>
      </c>
      <c r="D268" s="101" t="s">
        <v>1179</v>
      </c>
    </row>
    <row r="269" ht="15.75" customHeight="1">
      <c r="A269" s="101" t="s">
        <v>2233</v>
      </c>
      <c r="B269" s="101" t="str">
        <f t="shared" si="1"/>
        <v>#REF!</v>
      </c>
      <c r="C269" s="101" t="s">
        <v>611</v>
      </c>
    </row>
    <row r="270" ht="15.75" customHeight="1">
      <c r="A270" s="101" t="s">
        <v>94</v>
      </c>
      <c r="B270" s="101" t="str">
        <f t="shared" si="1"/>
        <v>#REF!</v>
      </c>
      <c r="C270" s="101" t="s">
        <v>98</v>
      </c>
    </row>
    <row r="271" ht="15.75" customHeight="1">
      <c r="A271" s="101" t="s">
        <v>135</v>
      </c>
      <c r="B271" s="101" t="str">
        <f t="shared" si="1"/>
        <v>#REF!</v>
      </c>
      <c r="C271" s="101" t="s">
        <v>139</v>
      </c>
      <c r="D271" s="101" t="s">
        <v>140</v>
      </c>
    </row>
    <row r="272" ht="15.75" customHeight="1">
      <c r="A272" s="101" t="s">
        <v>4658</v>
      </c>
      <c r="B272" s="101" t="str">
        <f t="shared" si="1"/>
        <v>#REF!</v>
      </c>
      <c r="C272" s="101" t="s">
        <v>2934</v>
      </c>
      <c r="D272" s="101" t="s">
        <v>2935</v>
      </c>
    </row>
    <row r="273" ht="15.75" customHeight="1">
      <c r="A273" s="101" t="s">
        <v>1100</v>
      </c>
      <c r="B273" s="101" t="str">
        <f t="shared" si="1"/>
        <v>#REF!</v>
      </c>
      <c r="C273" s="101" t="s">
        <v>1103</v>
      </c>
    </row>
    <row r="274" ht="15.75" customHeight="1">
      <c r="A274" s="101" t="s">
        <v>4659</v>
      </c>
      <c r="B274" s="101" t="str">
        <f t="shared" si="1"/>
        <v>#REF!</v>
      </c>
      <c r="C274" s="101" t="s">
        <v>680</v>
      </c>
    </row>
    <row r="275" ht="15.75" customHeight="1">
      <c r="A275" s="101" t="s">
        <v>4660</v>
      </c>
      <c r="B275" s="101" t="str">
        <f t="shared" si="1"/>
        <v>#REF!</v>
      </c>
      <c r="C275" s="101" t="s">
        <v>5156</v>
      </c>
      <c r="D275" s="101" t="s">
        <v>5157</v>
      </c>
      <c r="E275" s="101" t="s">
        <v>1962</v>
      </c>
    </row>
    <row r="276" ht="15.75" customHeight="1">
      <c r="A276" s="101" t="s">
        <v>1782</v>
      </c>
      <c r="B276" s="101" t="str">
        <f t="shared" si="1"/>
        <v>#REF!</v>
      </c>
      <c r="C276" s="101" t="s">
        <v>1785</v>
      </c>
    </row>
    <row r="277" ht="15.75" customHeight="1">
      <c r="A277" s="101" t="s">
        <v>4661</v>
      </c>
      <c r="B277" s="101" t="str">
        <f t="shared" si="1"/>
        <v>#REF!</v>
      </c>
      <c r="C277" s="101" t="s">
        <v>1302</v>
      </c>
      <c r="D277" s="101" t="s">
        <v>5508</v>
      </c>
      <c r="E277" s="101" t="s">
        <v>5509</v>
      </c>
      <c r="F277" s="101" t="s">
        <v>5510</v>
      </c>
    </row>
    <row r="278" ht="15.75" customHeight="1">
      <c r="A278" s="101" t="s">
        <v>4662</v>
      </c>
      <c r="B278" s="101" t="str">
        <f t="shared" si="1"/>
        <v>#REF!</v>
      </c>
      <c r="C278" s="101" t="s">
        <v>5156</v>
      </c>
      <c r="D278" s="101" t="s">
        <v>5157</v>
      </c>
      <c r="E278" s="101" t="s">
        <v>5158</v>
      </c>
    </row>
    <row r="279" ht="15.75" customHeight="1">
      <c r="A279" s="101" t="s">
        <v>4663</v>
      </c>
      <c r="B279" s="101" t="str">
        <f t="shared" si="1"/>
        <v>#REF!</v>
      </c>
      <c r="C279" s="101" t="s">
        <v>680</v>
      </c>
    </row>
    <row r="280" ht="15.75" customHeight="1">
      <c r="A280" s="101" t="s">
        <v>4664</v>
      </c>
      <c r="B280" s="101" t="str">
        <f t="shared" si="1"/>
        <v>#REF!</v>
      </c>
      <c r="C280" s="101" t="s">
        <v>6212</v>
      </c>
      <c r="D280" s="101" t="s">
        <v>6214</v>
      </c>
    </row>
    <row r="281" ht="15.75" customHeight="1">
      <c r="A281" s="101" t="s">
        <v>1956</v>
      </c>
      <c r="B281" s="101" t="str">
        <f t="shared" si="1"/>
        <v>#REF!</v>
      </c>
      <c r="C281" s="101" t="s">
        <v>611</v>
      </c>
    </row>
    <row r="282" ht="15.75" customHeight="1">
      <c r="A282" s="101" t="s">
        <v>4665</v>
      </c>
      <c r="B282" s="101" t="str">
        <f t="shared" si="1"/>
        <v>#REF!</v>
      </c>
      <c r="C282" s="101" t="s">
        <v>5156</v>
      </c>
      <c r="D282" s="101" t="s">
        <v>5157</v>
      </c>
      <c r="E282" s="101" t="s">
        <v>5158</v>
      </c>
    </row>
    <row r="283" ht="15.75" customHeight="1">
      <c r="A283" s="101" t="s">
        <v>3153</v>
      </c>
      <c r="B283" s="101" t="str">
        <f t="shared" si="1"/>
        <v>#REF!</v>
      </c>
      <c r="C283" s="101" t="s">
        <v>3157</v>
      </c>
    </row>
    <row r="284" ht="15.75" customHeight="1">
      <c r="A284" s="101" t="s">
        <v>4666</v>
      </c>
      <c r="B284" s="101" t="str">
        <f t="shared" si="1"/>
        <v>#REF!</v>
      </c>
      <c r="C284" s="101" t="s">
        <v>5507</v>
      </c>
      <c r="D284" s="101" t="s">
        <v>5508</v>
      </c>
      <c r="E284" s="101" t="s">
        <v>5509</v>
      </c>
      <c r="F284" s="101" t="s">
        <v>5510</v>
      </c>
    </row>
    <row r="285" ht="15.75" customHeight="1">
      <c r="A285" s="101" t="s">
        <v>2673</v>
      </c>
      <c r="B285" s="101" t="str">
        <f t="shared" si="1"/>
        <v>#REF!</v>
      </c>
      <c r="C285" s="101" t="s">
        <v>2676</v>
      </c>
      <c r="D285" s="101" t="s">
        <v>2677</v>
      </c>
    </row>
    <row r="286" ht="15.75" customHeight="1">
      <c r="A286" s="101" t="s">
        <v>2130</v>
      </c>
      <c r="B286" s="101" t="str">
        <f t="shared" si="1"/>
        <v>#REF!</v>
      </c>
      <c r="C286" s="101" t="s">
        <v>2133</v>
      </c>
      <c r="D286" s="101" t="s">
        <v>2134</v>
      </c>
    </row>
    <row r="287" ht="15.75" customHeight="1">
      <c r="A287" s="101" t="s">
        <v>4667</v>
      </c>
      <c r="B287" s="101" t="str">
        <f t="shared" si="1"/>
        <v>#REF!</v>
      </c>
      <c r="C287" s="101" t="s">
        <v>5507</v>
      </c>
      <c r="D287" s="101" t="s">
        <v>5508</v>
      </c>
      <c r="E287" s="101" t="s">
        <v>5509</v>
      </c>
      <c r="F287" s="101" t="s">
        <v>5510</v>
      </c>
    </row>
    <row r="288" ht="15.75" customHeight="1">
      <c r="A288" s="101" t="s">
        <v>716</v>
      </c>
      <c r="B288" s="101" t="str">
        <f t="shared" si="1"/>
        <v>#REF!</v>
      </c>
      <c r="C288" s="101" t="s">
        <v>719</v>
      </c>
    </row>
    <row r="289" ht="15.75" customHeight="1">
      <c r="A289" s="101" t="s">
        <v>4668</v>
      </c>
      <c r="B289" s="101" t="str">
        <f t="shared" si="1"/>
        <v>#REF!</v>
      </c>
      <c r="C289" s="101" t="s">
        <v>3422</v>
      </c>
      <c r="D289" s="101" t="s">
        <v>6937</v>
      </c>
      <c r="E289" s="101" t="s">
        <v>6938</v>
      </c>
    </row>
    <row r="290" ht="15.75" customHeight="1">
      <c r="A290" s="101" t="s">
        <v>999</v>
      </c>
      <c r="B290" s="101" t="str">
        <f t="shared" si="1"/>
        <v>#REF!</v>
      </c>
      <c r="C290" s="101" t="s">
        <v>1002</v>
      </c>
      <c r="D290" s="101" t="s">
        <v>1003</v>
      </c>
    </row>
    <row r="291" ht="15.75" customHeight="1">
      <c r="A291" s="101" t="s">
        <v>3624</v>
      </c>
      <c r="B291" s="101" t="str">
        <f t="shared" si="1"/>
        <v>#REF!</v>
      </c>
      <c r="C291" s="101" t="s">
        <v>3627</v>
      </c>
    </row>
    <row r="292" ht="15.75" customHeight="1">
      <c r="A292" s="101" t="s">
        <v>4669</v>
      </c>
      <c r="B292" s="101" t="str">
        <f t="shared" si="1"/>
        <v>#REF!</v>
      </c>
      <c r="C292" s="101" t="s">
        <v>5507</v>
      </c>
      <c r="D292" s="101" t="s">
        <v>5508</v>
      </c>
      <c r="E292" s="101" t="s">
        <v>5509</v>
      </c>
      <c r="F292" s="101" t="s">
        <v>5510</v>
      </c>
    </row>
    <row r="293" ht="15.75" customHeight="1">
      <c r="A293" s="101" t="s">
        <v>4670</v>
      </c>
      <c r="B293" s="101" t="str">
        <f t="shared" si="1"/>
        <v>#REF!</v>
      </c>
      <c r="C293" s="101" t="s">
        <v>5472</v>
      </c>
    </row>
    <row r="294" ht="15.75" customHeight="1">
      <c r="A294" s="101" t="s">
        <v>3500</v>
      </c>
      <c r="B294" s="101" t="str">
        <f t="shared" si="1"/>
        <v>#REF!</v>
      </c>
      <c r="C294" s="101" t="s">
        <v>3504</v>
      </c>
    </row>
    <row r="295" ht="15.75" customHeight="1">
      <c r="A295" s="101" t="s">
        <v>3253</v>
      </c>
      <c r="B295" s="101" t="str">
        <f t="shared" si="1"/>
        <v>#REF!</v>
      </c>
      <c r="C295" s="101" t="s">
        <v>3256</v>
      </c>
      <c r="D295" s="101" t="s">
        <v>3257</v>
      </c>
    </row>
    <row r="296" ht="15.75" customHeight="1">
      <c r="A296" s="101" t="s">
        <v>3983</v>
      </c>
      <c r="B296" s="101" t="str">
        <f t="shared" si="1"/>
        <v>#REF!</v>
      </c>
      <c r="C296" s="101" t="s">
        <v>6753</v>
      </c>
    </row>
    <row r="297" ht="15.75" customHeight="1">
      <c r="A297" s="101" t="s">
        <v>4671</v>
      </c>
      <c r="B297" s="101" t="str">
        <f t="shared" si="1"/>
        <v>#REF!</v>
      </c>
      <c r="C297" s="101" t="s">
        <v>3504</v>
      </c>
    </row>
    <row r="298" ht="15.75" customHeight="1">
      <c r="A298" s="101" t="s">
        <v>1190</v>
      </c>
      <c r="B298" s="101" t="str">
        <f t="shared" si="1"/>
        <v>#REF!</v>
      </c>
      <c r="C298" s="101" t="s">
        <v>1194</v>
      </c>
    </row>
    <row r="299" ht="15.75" customHeight="1">
      <c r="A299" s="101" t="s">
        <v>576</v>
      </c>
      <c r="B299" s="101" t="str">
        <f t="shared" si="1"/>
        <v>#REF!</v>
      </c>
      <c r="C299" s="101" t="s">
        <v>580</v>
      </c>
      <c r="D299" s="101" t="s">
        <v>581</v>
      </c>
    </row>
    <row r="300" ht="15.75" customHeight="1">
      <c r="A300" s="101" t="s">
        <v>1882</v>
      </c>
      <c r="B300" s="101" t="str">
        <f t="shared" si="1"/>
        <v>#REF!</v>
      </c>
      <c r="C300" s="101" t="s">
        <v>1885</v>
      </c>
    </row>
    <row r="301" ht="15.75" customHeight="1">
      <c r="A301" s="101" t="s">
        <v>3510</v>
      </c>
      <c r="B301" s="101" t="str">
        <f t="shared" si="1"/>
        <v>#REF!</v>
      </c>
      <c r="C301" s="101" t="s">
        <v>3513</v>
      </c>
      <c r="D301" s="101" t="s">
        <v>3514</v>
      </c>
    </row>
    <row r="302" ht="15.75" customHeight="1">
      <c r="A302" s="101" t="s">
        <v>1886</v>
      </c>
      <c r="B302" s="101" t="str">
        <f t="shared" si="1"/>
        <v>#REF!</v>
      </c>
      <c r="C302" s="101" t="s">
        <v>1888</v>
      </c>
      <c r="D302" s="101" t="s">
        <v>1815</v>
      </c>
    </row>
    <row r="303" ht="15.75" customHeight="1">
      <c r="A303" s="101" t="s">
        <v>2612</v>
      </c>
      <c r="B303" s="101" t="str">
        <f t="shared" si="1"/>
        <v>#REF!</v>
      </c>
      <c r="C303" s="101" t="s">
        <v>2616</v>
      </c>
    </row>
    <row r="304" ht="15.75" customHeight="1">
      <c r="A304" s="101" t="s">
        <v>4672</v>
      </c>
      <c r="B304" s="101" t="str">
        <f t="shared" si="1"/>
        <v>#REF!</v>
      </c>
      <c r="C304" s="101" t="s">
        <v>6073</v>
      </c>
    </row>
    <row r="305" ht="15.75" customHeight="1">
      <c r="A305" s="101" t="s">
        <v>1959</v>
      </c>
      <c r="B305" s="101" t="str">
        <f t="shared" si="1"/>
        <v>#REF!</v>
      </c>
      <c r="C305" s="101" t="s">
        <v>1962</v>
      </c>
      <c r="D305" s="101" t="s">
        <v>1963</v>
      </c>
    </row>
    <row r="306" ht="15.75" customHeight="1">
      <c r="A306" s="101" t="s">
        <v>3986</v>
      </c>
      <c r="B306" s="101" t="str">
        <f t="shared" si="1"/>
        <v>#REF!</v>
      </c>
      <c r="C306" s="101" t="s">
        <v>7135</v>
      </c>
      <c r="D306" s="101" t="s">
        <v>7136</v>
      </c>
    </row>
    <row r="307" ht="15.75" customHeight="1">
      <c r="A307" s="101" t="s">
        <v>1525</v>
      </c>
      <c r="B307" s="101" t="str">
        <f t="shared" si="1"/>
        <v>#REF!</v>
      </c>
      <c r="C307" s="101" t="s">
        <v>1528</v>
      </c>
    </row>
    <row r="308" ht="15.75" customHeight="1">
      <c r="A308" s="101" t="s">
        <v>4673</v>
      </c>
      <c r="B308" s="101" t="str">
        <f t="shared" si="1"/>
        <v>#REF!</v>
      </c>
      <c r="C308" s="101" t="s">
        <v>5056</v>
      </c>
      <c r="D308" s="101" t="s">
        <v>5057</v>
      </c>
    </row>
    <row r="309" ht="15.75" customHeight="1">
      <c r="A309" s="101" t="s">
        <v>766</v>
      </c>
      <c r="B309" s="101" t="str">
        <f t="shared" si="1"/>
        <v>#REF!</v>
      </c>
      <c r="C309" s="101" t="s">
        <v>769</v>
      </c>
      <c r="D309" s="101" t="s">
        <v>770</v>
      </c>
    </row>
    <row r="310" ht="15.75" customHeight="1">
      <c r="A310" s="101" t="s">
        <v>3125</v>
      </c>
      <c r="B310" s="101" t="str">
        <f t="shared" si="1"/>
        <v>#REF!</v>
      </c>
      <c r="C310" s="101" t="s">
        <v>3129</v>
      </c>
      <c r="D310" s="101" t="s">
        <v>3130</v>
      </c>
    </row>
    <row r="311" ht="15.75" customHeight="1">
      <c r="A311" s="101" t="s">
        <v>1861</v>
      </c>
      <c r="B311" s="101" t="str">
        <f t="shared" si="1"/>
        <v>#REF!</v>
      </c>
      <c r="C311" s="101" t="s">
        <v>1864</v>
      </c>
    </row>
    <row r="312" ht="15.75" customHeight="1">
      <c r="A312" s="101" t="s">
        <v>4675</v>
      </c>
      <c r="B312" s="101" t="str">
        <f t="shared" si="1"/>
        <v>#REF!</v>
      </c>
      <c r="C312" s="101" t="s">
        <v>3504</v>
      </c>
    </row>
    <row r="313" ht="15.75" customHeight="1">
      <c r="A313" s="101" t="s">
        <v>208</v>
      </c>
      <c r="B313" s="101" t="str">
        <f t="shared" si="1"/>
        <v>#REF!</v>
      </c>
      <c r="C313" s="101" t="s">
        <v>211</v>
      </c>
      <c r="D313" s="101" t="s">
        <v>212</v>
      </c>
    </row>
    <row r="314" ht="15.75" customHeight="1">
      <c r="A314" s="101" t="s">
        <v>4676</v>
      </c>
      <c r="B314" s="101" t="str">
        <f t="shared" si="1"/>
        <v>#REF!</v>
      </c>
      <c r="C314" s="101" t="s">
        <v>7284</v>
      </c>
    </row>
    <row r="315" ht="15.75" customHeight="1">
      <c r="A315" s="101" t="s">
        <v>882</v>
      </c>
      <c r="B315" s="101" t="str">
        <f t="shared" si="1"/>
        <v>#REF!</v>
      </c>
      <c r="C315" s="101" t="s">
        <v>885</v>
      </c>
    </row>
    <row r="316" ht="15.75" customHeight="1">
      <c r="A316" s="101" t="s">
        <v>1770</v>
      </c>
      <c r="B316" s="101" t="str">
        <f t="shared" si="1"/>
        <v>#REF!</v>
      </c>
      <c r="C316" s="101" t="s">
        <v>1773</v>
      </c>
      <c r="D316" s="101" t="s">
        <v>1774</v>
      </c>
    </row>
    <row r="317" ht="15.75" customHeight="1">
      <c r="A317" s="101" t="s">
        <v>3694</v>
      </c>
      <c r="B317" s="101" t="str">
        <f t="shared" si="1"/>
        <v>#REF!</v>
      </c>
      <c r="C317" s="101" t="s">
        <v>3514</v>
      </c>
    </row>
    <row r="318" ht="15.75" customHeight="1">
      <c r="A318" s="101" t="s">
        <v>3566</v>
      </c>
      <c r="B318" s="101" t="str">
        <f t="shared" si="1"/>
        <v>#REF!</v>
      </c>
      <c r="C318" s="101" t="s">
        <v>3569</v>
      </c>
      <c r="D318" s="101" t="s">
        <v>3570</v>
      </c>
    </row>
    <row r="319" ht="15.75" customHeight="1">
      <c r="A319" s="101" t="s">
        <v>940</v>
      </c>
      <c r="B319" s="101" t="str">
        <f t="shared" si="1"/>
        <v>#REF!</v>
      </c>
      <c r="C319" s="101" t="s">
        <v>944</v>
      </c>
    </row>
    <row r="320" ht="15.75" customHeight="1">
      <c r="A320" s="101" t="s">
        <v>89</v>
      </c>
      <c r="B320" s="101" t="str">
        <f t="shared" si="1"/>
        <v>#REF!</v>
      </c>
      <c r="C320" s="101" t="s">
        <v>92</v>
      </c>
    </row>
    <row r="321" ht="15.75" customHeight="1">
      <c r="A321" s="101" t="s">
        <v>3705</v>
      </c>
      <c r="B321" s="101" t="str">
        <f t="shared" si="1"/>
        <v>#REF!</v>
      </c>
      <c r="C321" s="101" t="s">
        <v>3708</v>
      </c>
      <c r="D321" s="101" t="s">
        <v>3709</v>
      </c>
    </row>
    <row r="322" ht="15.75" customHeight="1">
      <c r="A322" s="101" t="s">
        <v>2282</v>
      </c>
      <c r="B322" s="101" t="str">
        <f t="shared" si="1"/>
        <v>#REF!</v>
      </c>
      <c r="C322" s="101" t="s">
        <v>2285</v>
      </c>
      <c r="D322" s="101" t="s">
        <v>2286</v>
      </c>
    </row>
    <row r="323" ht="15.75" customHeight="1">
      <c r="A323" s="101" t="s">
        <v>4678</v>
      </c>
      <c r="B323" s="101" t="str">
        <f t="shared" si="1"/>
        <v>#REF!</v>
      </c>
      <c r="C323" s="101" t="s">
        <v>2928</v>
      </c>
      <c r="D323" s="101" t="s">
        <v>2929</v>
      </c>
    </row>
    <row r="324" ht="15.75" customHeight="1">
      <c r="A324" s="101" t="s">
        <v>2218</v>
      </c>
      <c r="B324" s="101" t="str">
        <f t="shared" si="1"/>
        <v>#REF!</v>
      </c>
      <c r="C324" s="101" t="s">
        <v>2222</v>
      </c>
    </row>
    <row r="325" ht="15.75" customHeight="1">
      <c r="A325" s="101" t="s">
        <v>3372</v>
      </c>
      <c r="B325" s="101" t="str">
        <f t="shared" si="1"/>
        <v>#REF!</v>
      </c>
      <c r="C325" s="101" t="s">
        <v>3375</v>
      </c>
      <c r="D325" s="101" t="s">
        <v>3376</v>
      </c>
      <c r="E325" s="101" t="s">
        <v>3377</v>
      </c>
    </row>
    <row r="326" ht="15.75" customHeight="1">
      <c r="A326" s="101" t="s">
        <v>4679</v>
      </c>
      <c r="B326" s="101" t="str">
        <f t="shared" si="1"/>
        <v>#REF!</v>
      </c>
      <c r="C326" s="101" t="s">
        <v>1803</v>
      </c>
      <c r="D326" s="101" t="s">
        <v>1804</v>
      </c>
    </row>
    <row r="327" ht="15.75" customHeight="1">
      <c r="A327" s="101" t="s">
        <v>2161</v>
      </c>
      <c r="B327" s="101" t="str">
        <f t="shared" si="1"/>
        <v>#REF!</v>
      </c>
      <c r="C327" s="101" t="s">
        <v>2164</v>
      </c>
      <c r="D327" s="101" t="s">
        <v>2165</v>
      </c>
    </row>
    <row r="328" ht="15.75" customHeight="1">
      <c r="A328" s="101" t="s">
        <v>2064</v>
      </c>
      <c r="B328" s="101" t="str">
        <f t="shared" si="1"/>
        <v>#REF!</v>
      </c>
      <c r="C328" s="101" t="s">
        <v>2068</v>
      </c>
      <c r="D328" s="101" t="s">
        <v>2069</v>
      </c>
      <c r="E328" s="101" t="s">
        <v>2070</v>
      </c>
    </row>
    <row r="329" ht="15.75" customHeight="1">
      <c r="A329" s="101" t="s">
        <v>2491</v>
      </c>
      <c r="B329" s="101" t="str">
        <f t="shared" si="1"/>
        <v>#REF!</v>
      </c>
      <c r="C329" s="101" t="s">
        <v>2495</v>
      </c>
    </row>
    <row r="330" ht="15.75" customHeight="1">
      <c r="A330" s="101" t="s">
        <v>855</v>
      </c>
      <c r="B330" s="101" t="str">
        <f t="shared" si="1"/>
        <v>#REF!</v>
      </c>
      <c r="C330" s="101" t="s">
        <v>858</v>
      </c>
    </row>
    <row r="331" ht="15.75" customHeight="1">
      <c r="A331" s="101" t="s">
        <v>1317</v>
      </c>
      <c r="B331" s="101" t="str">
        <f t="shared" si="1"/>
        <v>#REF!</v>
      </c>
      <c r="C331" s="101" t="s">
        <v>1319</v>
      </c>
      <c r="D331" s="101" t="s">
        <v>1320</v>
      </c>
      <c r="E331" s="101" t="s">
        <v>1321</v>
      </c>
    </row>
    <row r="332" ht="15.75" customHeight="1">
      <c r="A332" s="101" t="s">
        <v>2785</v>
      </c>
      <c r="B332" s="101" t="str">
        <f t="shared" si="1"/>
        <v>#REF!</v>
      </c>
      <c r="C332" s="101" t="s">
        <v>2788</v>
      </c>
    </row>
    <row r="333" ht="15.75" customHeight="1">
      <c r="A333" s="101" t="s">
        <v>2071</v>
      </c>
      <c r="B333" s="101" t="str">
        <f t="shared" si="1"/>
        <v>#REF!</v>
      </c>
      <c r="C333" s="101" t="s">
        <v>2073</v>
      </c>
      <c r="D333" s="101" t="s">
        <v>2070</v>
      </c>
    </row>
    <row r="334" ht="15.75" customHeight="1">
      <c r="A334" s="101" t="s">
        <v>3243</v>
      </c>
      <c r="B334" s="101" t="str">
        <f t="shared" si="1"/>
        <v>#REF!</v>
      </c>
      <c r="C334" s="101" t="s">
        <v>3246</v>
      </c>
      <c r="D334" s="101" t="s">
        <v>3247</v>
      </c>
    </row>
    <row r="335" ht="15.75" customHeight="1">
      <c r="A335" s="101" t="s">
        <v>3710</v>
      </c>
      <c r="B335" s="101" t="str">
        <f t="shared" si="1"/>
        <v>#REF!</v>
      </c>
      <c r="C335" s="101" t="s">
        <v>3713</v>
      </c>
      <c r="D335" s="101" t="s">
        <v>3714</v>
      </c>
    </row>
    <row r="336" ht="15.75" customHeight="1">
      <c r="A336" s="101" t="s">
        <v>2714</v>
      </c>
      <c r="B336" s="101" t="str">
        <f t="shared" si="1"/>
        <v>#REF!</v>
      </c>
      <c r="C336" s="101" t="s">
        <v>2718</v>
      </c>
      <c r="D336" s="101" t="s">
        <v>2719</v>
      </c>
    </row>
    <row r="337" ht="15.75" customHeight="1">
      <c r="A337" s="101" t="s">
        <v>2349</v>
      </c>
      <c r="B337" s="101" t="str">
        <f t="shared" si="1"/>
        <v>#REF!</v>
      </c>
      <c r="C337" s="101" t="s">
        <v>2353</v>
      </c>
      <c r="D337" s="101" t="s">
        <v>2354</v>
      </c>
      <c r="E337" s="101" t="s">
        <v>2355</v>
      </c>
    </row>
    <row r="338" ht="15.75" customHeight="1">
      <c r="A338" s="101" t="s">
        <v>1865</v>
      </c>
      <c r="B338" s="101" t="str">
        <f t="shared" si="1"/>
        <v>#REF!</v>
      </c>
      <c r="C338" s="101" t="s">
        <v>1869</v>
      </c>
    </row>
    <row r="339" ht="15.75" customHeight="1">
      <c r="A339" s="101" t="s">
        <v>3009</v>
      </c>
      <c r="B339" s="101" t="str">
        <f t="shared" si="1"/>
        <v>#REF!</v>
      </c>
      <c r="C339" s="101" t="s">
        <v>3012</v>
      </c>
      <c r="D339" s="101" t="s">
        <v>3013</v>
      </c>
    </row>
    <row r="340" ht="15.75" customHeight="1">
      <c r="A340" s="101" t="s">
        <v>813</v>
      </c>
      <c r="B340" s="101" t="str">
        <f t="shared" si="1"/>
        <v>#REF!</v>
      </c>
      <c r="C340" s="101" t="s">
        <v>815</v>
      </c>
    </row>
    <row r="341" ht="15.75" customHeight="1">
      <c r="A341" s="101" t="s">
        <v>223</v>
      </c>
      <c r="B341" s="101" t="str">
        <f t="shared" si="1"/>
        <v>#REF!</v>
      </c>
      <c r="C341" s="101" t="s">
        <v>227</v>
      </c>
    </row>
    <row r="342" ht="15.75" customHeight="1">
      <c r="A342" s="101" t="s">
        <v>2868</v>
      </c>
      <c r="B342" s="101" t="str">
        <f t="shared" si="1"/>
        <v>#REF!</v>
      </c>
      <c r="C342" s="101" t="s">
        <v>2870</v>
      </c>
    </row>
    <row r="343" ht="15.75" customHeight="1">
      <c r="A343" s="101" t="s">
        <v>4680</v>
      </c>
      <c r="B343" s="101" t="str">
        <f t="shared" si="1"/>
        <v>#REF!</v>
      </c>
      <c r="C343" s="101" t="s">
        <v>7299</v>
      </c>
    </row>
    <row r="344" ht="15.75" customHeight="1">
      <c r="A344" s="101" t="s">
        <v>2893</v>
      </c>
      <c r="B344" s="101" t="str">
        <f t="shared" si="1"/>
        <v>#REF!</v>
      </c>
      <c r="C344" s="101" t="s">
        <v>2896</v>
      </c>
      <c r="D344" s="101" t="s">
        <v>2897</v>
      </c>
    </row>
    <row r="345" ht="15.75" customHeight="1">
      <c r="A345" s="101" t="s">
        <v>1905</v>
      </c>
      <c r="B345" s="101" t="str">
        <f t="shared" si="1"/>
        <v>#REF!</v>
      </c>
      <c r="C345" s="101" t="s">
        <v>1908</v>
      </c>
    </row>
    <row r="346" ht="15.75" customHeight="1">
      <c r="A346" s="101" t="s">
        <v>1211</v>
      </c>
      <c r="B346" s="101" t="str">
        <f t="shared" si="1"/>
        <v>#REF!</v>
      </c>
      <c r="C346" s="101" t="s">
        <v>1215</v>
      </c>
      <c r="D346" s="101" t="s">
        <v>1216</v>
      </c>
    </row>
    <row r="347" ht="15.75" customHeight="1">
      <c r="A347" s="101" t="s">
        <v>931</v>
      </c>
      <c r="B347" s="101" t="str">
        <f t="shared" si="1"/>
        <v>#REF!</v>
      </c>
      <c r="C347" s="101" t="s">
        <v>934</v>
      </c>
      <c r="D347" s="101" t="s">
        <v>935</v>
      </c>
    </row>
    <row r="348" ht="15.75" customHeight="1">
      <c r="A348" s="101" t="s">
        <v>1010</v>
      </c>
      <c r="B348" s="101" t="str">
        <f t="shared" si="1"/>
        <v>#REF!</v>
      </c>
      <c r="C348" s="101" t="s">
        <v>1014</v>
      </c>
    </row>
    <row r="349" ht="15.75" customHeight="1">
      <c r="A349" s="101" t="s">
        <v>2603</v>
      </c>
      <c r="B349" s="101" t="str">
        <f t="shared" si="1"/>
        <v>#REF!</v>
      </c>
      <c r="C349" s="101" t="s">
        <v>2605</v>
      </c>
      <c r="D349" s="101" t="s">
        <v>2606</v>
      </c>
      <c r="E349" s="101" t="s">
        <v>2607</v>
      </c>
    </row>
    <row r="350" ht="15.75" customHeight="1">
      <c r="A350" s="101" t="s">
        <v>2568</v>
      </c>
      <c r="B350" s="101" t="str">
        <f t="shared" si="1"/>
        <v>#REF!</v>
      </c>
      <c r="C350" s="101" t="s">
        <v>2571</v>
      </c>
    </row>
    <row r="351" ht="15.75" customHeight="1">
      <c r="A351" s="101" t="s">
        <v>3758</v>
      </c>
      <c r="B351" s="101" t="str">
        <f t="shared" si="1"/>
        <v>#REF!</v>
      </c>
      <c r="C351" s="101" t="s">
        <v>3762</v>
      </c>
    </row>
    <row r="352" ht="15.75" customHeight="1">
      <c r="A352" s="101" t="s">
        <v>1439</v>
      </c>
      <c r="B352" s="101" t="str">
        <f t="shared" si="1"/>
        <v>#REF!</v>
      </c>
      <c r="C352" s="101" t="s">
        <v>7301</v>
      </c>
    </row>
    <row r="353" ht="15.75" customHeight="1">
      <c r="A353" s="101" t="s">
        <v>2329</v>
      </c>
      <c r="B353" s="101" t="str">
        <f t="shared" si="1"/>
        <v>#REF!</v>
      </c>
      <c r="C353" s="101" t="s">
        <v>2332</v>
      </c>
      <c r="D353" s="101" t="s">
        <v>2333</v>
      </c>
      <c r="E353" s="101" t="s">
        <v>2334</v>
      </c>
    </row>
    <row r="354" ht="15.75" customHeight="1">
      <c r="A354" s="101" t="s">
        <v>369</v>
      </c>
      <c r="B354" s="101" t="str">
        <f t="shared" si="1"/>
        <v>#REF!</v>
      </c>
      <c r="C354" s="101" t="s">
        <v>372</v>
      </c>
      <c r="D354" s="101" t="s">
        <v>373</v>
      </c>
      <c r="E354" s="101" t="s">
        <v>374</v>
      </c>
    </row>
    <row r="355" ht="15.75" customHeight="1">
      <c r="A355" s="101" t="s">
        <v>682</v>
      </c>
      <c r="B355" s="101" t="str">
        <f t="shared" si="1"/>
        <v>#REF!</v>
      </c>
      <c r="C355" s="101" t="s">
        <v>685</v>
      </c>
      <c r="D355" s="101" t="s">
        <v>686</v>
      </c>
    </row>
    <row r="356" ht="15.75" customHeight="1">
      <c r="A356" s="101" t="s">
        <v>204</v>
      </c>
      <c r="B356" s="101" t="str">
        <f t="shared" si="1"/>
        <v>#REF!</v>
      </c>
      <c r="C356" s="101" t="s">
        <v>207</v>
      </c>
    </row>
    <row r="357" ht="15.75" customHeight="1">
      <c r="A357" s="101" t="s">
        <v>1096</v>
      </c>
      <c r="B357" s="101" t="str">
        <f t="shared" si="1"/>
        <v>#REF!</v>
      </c>
      <c r="C357" s="101" t="s">
        <v>1099</v>
      </c>
    </row>
    <row r="358" ht="15.75" customHeight="1">
      <c r="A358" s="101" t="s">
        <v>3609</v>
      </c>
      <c r="B358" s="101" t="str">
        <f t="shared" si="1"/>
        <v>#REF!</v>
      </c>
      <c r="C358" s="101" t="s">
        <v>3612</v>
      </c>
      <c r="D358" s="101" t="s">
        <v>3613</v>
      </c>
    </row>
    <row r="359" ht="15.75" customHeight="1">
      <c r="A359" s="101" t="s">
        <v>351</v>
      </c>
      <c r="B359" s="101" t="str">
        <f t="shared" si="1"/>
        <v>#REF!</v>
      </c>
      <c r="C359" s="101" t="s">
        <v>354</v>
      </c>
    </row>
    <row r="360" ht="15.75" customHeight="1">
      <c r="A360" s="101" t="s">
        <v>843</v>
      </c>
      <c r="B360" s="101" t="str">
        <f t="shared" si="1"/>
        <v>#REF!</v>
      </c>
      <c r="C360" s="101" t="s">
        <v>846</v>
      </c>
      <c r="D360" s="101" t="s">
        <v>847</v>
      </c>
    </row>
    <row r="361" ht="15.75" customHeight="1">
      <c r="A361" s="101" t="s">
        <v>945</v>
      </c>
      <c r="B361" s="101" t="str">
        <f t="shared" si="1"/>
        <v>#REF!</v>
      </c>
      <c r="C361" s="101" t="s">
        <v>947</v>
      </c>
      <c r="D361" s="101" t="s">
        <v>944</v>
      </c>
    </row>
    <row r="362" ht="15.75" customHeight="1">
      <c r="A362" s="101" t="s">
        <v>3701</v>
      </c>
      <c r="B362" s="101" t="str">
        <f t="shared" si="1"/>
        <v>#REF!</v>
      </c>
      <c r="C362" s="101" t="s">
        <v>3704</v>
      </c>
    </row>
    <row r="363" ht="15.75" customHeight="1">
      <c r="A363" s="101" t="s">
        <v>4683</v>
      </c>
      <c r="B363" s="101" t="str">
        <f t="shared" si="1"/>
        <v>#REF!</v>
      </c>
      <c r="C363" s="101" t="s">
        <v>2273</v>
      </c>
      <c r="D363" s="101" t="s">
        <v>92</v>
      </c>
    </row>
    <row r="364" ht="15.75" customHeight="1">
      <c r="A364" s="101" t="s">
        <v>2907</v>
      </c>
      <c r="B364" s="101" t="str">
        <f t="shared" si="1"/>
        <v>#REF!</v>
      </c>
      <c r="C364" s="101" t="s">
        <v>2910</v>
      </c>
      <c r="D364" s="101" t="s">
        <v>2911</v>
      </c>
    </row>
    <row r="365" ht="15.75" customHeight="1">
      <c r="A365" s="101" t="s">
        <v>3051</v>
      </c>
      <c r="B365" s="101" t="str">
        <f t="shared" si="1"/>
        <v>#REF!</v>
      </c>
      <c r="C365" s="101" t="s">
        <v>3054</v>
      </c>
      <c r="D365" s="101" t="s">
        <v>3055</v>
      </c>
    </row>
    <row r="366" ht="15.75" customHeight="1">
      <c r="A366" s="101" t="s">
        <v>2203</v>
      </c>
      <c r="B366" s="101" t="str">
        <f t="shared" si="1"/>
        <v>#REF!</v>
      </c>
      <c r="C366" s="101" t="s">
        <v>2207</v>
      </c>
      <c r="D366" s="101" t="s">
        <v>2208</v>
      </c>
      <c r="E366" s="101" t="s">
        <v>2209</v>
      </c>
    </row>
    <row r="367" ht="15.75" customHeight="1">
      <c r="A367" s="101" t="s">
        <v>392</v>
      </c>
      <c r="B367" s="101" t="str">
        <f t="shared" si="1"/>
        <v>#REF!</v>
      </c>
      <c r="C367" s="101" t="s">
        <v>395</v>
      </c>
      <c r="D367" s="101" t="s">
        <v>396</v>
      </c>
      <c r="E367" s="101" t="s">
        <v>397</v>
      </c>
    </row>
    <row r="368" ht="15.75" customHeight="1">
      <c r="A368" s="101" t="s">
        <v>3614</v>
      </c>
      <c r="B368" s="101" t="str">
        <f t="shared" si="1"/>
        <v>#REF!</v>
      </c>
      <c r="C368" s="101" t="s">
        <v>3617</v>
      </c>
    </row>
    <row r="369" ht="15.75" customHeight="1">
      <c r="A369" s="101" t="s">
        <v>561</v>
      </c>
      <c r="B369" s="101" t="str">
        <f t="shared" si="1"/>
        <v>#REF!</v>
      </c>
      <c r="C369" s="101" t="s">
        <v>564</v>
      </c>
    </row>
    <row r="370" ht="15.75" customHeight="1">
      <c r="A370" s="101" t="s">
        <v>1217</v>
      </c>
      <c r="B370" s="101" t="str">
        <f t="shared" si="1"/>
        <v>#REF!</v>
      </c>
      <c r="C370" s="101" t="s">
        <v>1220</v>
      </c>
    </row>
    <row r="371" ht="15.75" customHeight="1">
      <c r="A371" s="101" t="s">
        <v>1246</v>
      </c>
      <c r="B371" s="101" t="str">
        <f t="shared" si="1"/>
        <v>#REF!</v>
      </c>
      <c r="C371" s="101" t="s">
        <v>1249</v>
      </c>
    </row>
    <row r="372" ht="15.75" customHeight="1">
      <c r="A372" s="101" t="s">
        <v>529</v>
      </c>
      <c r="B372" s="101" t="str">
        <f t="shared" si="1"/>
        <v>#REF!</v>
      </c>
      <c r="C372" s="101" t="s">
        <v>532</v>
      </c>
    </row>
    <row r="373" ht="15.75" customHeight="1">
      <c r="A373" s="101" t="s">
        <v>2314</v>
      </c>
      <c r="B373" s="101" t="str">
        <f t="shared" si="1"/>
        <v>#REF!</v>
      </c>
      <c r="C373" s="101" t="s">
        <v>2317</v>
      </c>
    </row>
    <row r="374" ht="15.75" customHeight="1">
      <c r="A374" s="101" t="s">
        <v>1346</v>
      </c>
      <c r="B374" s="101" t="str">
        <f t="shared" si="1"/>
        <v>#REF!</v>
      </c>
      <c r="C374" s="101" t="s">
        <v>1349</v>
      </c>
      <c r="D374" s="101" t="s">
        <v>1350</v>
      </c>
    </row>
    <row r="375" ht="15.75" customHeight="1">
      <c r="A375" s="101" t="s">
        <v>1598</v>
      </c>
      <c r="B375" s="101" t="str">
        <f t="shared" si="1"/>
        <v>#REF!</v>
      </c>
      <c r="C375" s="101" t="s">
        <v>1601</v>
      </c>
    </row>
    <row r="376" ht="15.75" customHeight="1">
      <c r="A376" s="101" t="s">
        <v>1024</v>
      </c>
      <c r="B376" s="101" t="str">
        <f t="shared" si="1"/>
        <v>#REF!</v>
      </c>
      <c r="C376" s="101" t="s">
        <v>1027</v>
      </c>
    </row>
    <row r="377" ht="15.75" customHeight="1">
      <c r="A377" s="101" t="s">
        <v>3336</v>
      </c>
      <c r="B377" s="101" t="str">
        <f t="shared" si="1"/>
        <v>#REF!</v>
      </c>
      <c r="C377" s="101" t="s">
        <v>3339</v>
      </c>
    </row>
    <row r="378" ht="15.75" customHeight="1">
      <c r="A378" s="101" t="s">
        <v>1034</v>
      </c>
      <c r="B378" s="101" t="str">
        <f t="shared" si="1"/>
        <v>#REF!</v>
      </c>
      <c r="C378" s="101" t="s">
        <v>1038</v>
      </c>
    </row>
    <row r="379" ht="15.75" customHeight="1">
      <c r="A379" s="101" t="s">
        <v>1942</v>
      </c>
      <c r="B379" s="101" t="str">
        <f t="shared" si="1"/>
        <v>#REF!</v>
      </c>
      <c r="C379" s="101" t="s">
        <v>1945</v>
      </c>
    </row>
    <row r="380" ht="15.75" customHeight="1">
      <c r="A380" s="101" t="s">
        <v>3004</v>
      </c>
      <c r="B380" s="101" t="str">
        <f t="shared" si="1"/>
        <v>#REF!</v>
      </c>
      <c r="C380" s="101" t="s">
        <v>3007</v>
      </c>
      <c r="D380" s="101" t="s">
        <v>3008</v>
      </c>
    </row>
    <row r="381" ht="15.75" customHeight="1">
      <c r="A381" s="101" t="s">
        <v>4684</v>
      </c>
      <c r="B381" s="101" t="str">
        <f t="shared" si="1"/>
        <v>#REF!</v>
      </c>
      <c r="C381" s="101" t="s">
        <v>1869</v>
      </c>
    </row>
    <row r="382" ht="15.75" customHeight="1">
      <c r="A382" s="101" t="s">
        <v>2586</v>
      </c>
      <c r="B382" s="101" t="str">
        <f t="shared" si="1"/>
        <v>#REF!</v>
      </c>
      <c r="C382" s="101" t="s">
        <v>2589</v>
      </c>
      <c r="D382" s="101" t="s">
        <v>2590</v>
      </c>
    </row>
    <row r="383" ht="15.75" customHeight="1">
      <c r="A383" s="101" t="s">
        <v>2767</v>
      </c>
      <c r="B383" s="101" t="str">
        <f t="shared" si="1"/>
        <v>#REF!</v>
      </c>
      <c r="C383" s="101" t="s">
        <v>2770</v>
      </c>
    </row>
    <row r="384" ht="15.75" customHeight="1">
      <c r="A384" s="101" t="s">
        <v>3556</v>
      </c>
      <c r="B384" s="101" t="str">
        <f t="shared" si="1"/>
        <v>#REF!</v>
      </c>
      <c r="C384" s="101" t="s">
        <v>3559</v>
      </c>
    </row>
    <row r="385" ht="15.75" customHeight="1">
      <c r="A385" s="101" t="s">
        <v>386</v>
      </c>
      <c r="B385" s="101" t="str">
        <f t="shared" si="1"/>
        <v>#REF!</v>
      </c>
      <c r="C385" s="101" t="s">
        <v>389</v>
      </c>
      <c r="D385" s="101" t="s">
        <v>390</v>
      </c>
    </row>
    <row r="386" ht="15.75" customHeight="1">
      <c r="A386" s="101" t="s">
        <v>2976</v>
      </c>
      <c r="B386" s="101" t="str">
        <f t="shared" si="1"/>
        <v>#REF!</v>
      </c>
      <c r="C386" s="101" t="s">
        <v>2979</v>
      </c>
    </row>
    <row r="387" ht="15.75" customHeight="1">
      <c r="A387" s="101" t="s">
        <v>3696</v>
      </c>
      <c r="B387" s="101" t="str">
        <f t="shared" si="1"/>
        <v>#REF!</v>
      </c>
      <c r="C387" s="101" t="s">
        <v>3699</v>
      </c>
      <c r="D387" s="101" t="s">
        <v>3700</v>
      </c>
    </row>
    <row r="388" ht="15.75" customHeight="1">
      <c r="A388" s="101" t="s">
        <v>1675</v>
      </c>
      <c r="B388" s="101" t="str">
        <f t="shared" si="1"/>
        <v>#REF!</v>
      </c>
      <c r="C388" s="101" t="s">
        <v>1679</v>
      </c>
    </row>
    <row r="389" ht="15.75" customHeight="1">
      <c r="A389" s="101" t="s">
        <v>3852</v>
      </c>
      <c r="B389" s="101" t="str">
        <f t="shared" si="1"/>
        <v>#REF!</v>
      </c>
      <c r="C389" s="101" t="s">
        <v>5167</v>
      </c>
    </row>
    <row r="390" ht="15.75" customHeight="1">
      <c r="A390" s="101" t="s">
        <v>1927</v>
      </c>
      <c r="B390" s="101" t="str">
        <f t="shared" si="1"/>
        <v>#REF!</v>
      </c>
      <c r="C390" s="101" t="s">
        <v>1930</v>
      </c>
      <c r="D390" s="101" t="s">
        <v>1931</v>
      </c>
    </row>
    <row r="391" ht="15.75" customHeight="1">
      <c r="A391" s="101" t="s">
        <v>2994</v>
      </c>
      <c r="B391" s="101" t="str">
        <f t="shared" si="1"/>
        <v>#REF!</v>
      </c>
      <c r="C391" s="101" t="s">
        <v>2998</v>
      </c>
      <c r="D391" s="101" t="s">
        <v>2999</v>
      </c>
    </row>
    <row r="392" ht="15.75" customHeight="1">
      <c r="A392" s="101" t="s">
        <v>4686</v>
      </c>
      <c r="B392" s="101" t="str">
        <f t="shared" si="1"/>
        <v>#REF!</v>
      </c>
      <c r="C392" s="101" t="s">
        <v>2774</v>
      </c>
      <c r="D392" s="101" t="s">
        <v>2775</v>
      </c>
    </row>
    <row r="393" ht="15.75" customHeight="1">
      <c r="A393" s="101" t="s">
        <v>3800</v>
      </c>
      <c r="B393" s="101" t="str">
        <f t="shared" si="1"/>
        <v>#REF!</v>
      </c>
      <c r="C393" s="101" t="s">
        <v>4910</v>
      </c>
    </row>
    <row r="394" ht="15.75" customHeight="1">
      <c r="A394" s="101" t="s">
        <v>1727</v>
      </c>
      <c r="B394" s="101" t="str">
        <f t="shared" si="1"/>
        <v>#REF!</v>
      </c>
      <c r="C394" s="101" t="s">
        <v>1731</v>
      </c>
      <c r="D394" s="101" t="s">
        <v>1732</v>
      </c>
    </row>
    <row r="395" ht="15.75" customHeight="1">
      <c r="A395" s="101" t="s">
        <v>3158</v>
      </c>
      <c r="B395" s="101" t="str">
        <f t="shared" si="1"/>
        <v>#REF!</v>
      </c>
      <c r="C395" s="101" t="s">
        <v>3161</v>
      </c>
      <c r="D395" s="101" t="s">
        <v>3162</v>
      </c>
    </row>
    <row r="396" ht="15.75" customHeight="1">
      <c r="A396" s="101" t="s">
        <v>1028</v>
      </c>
      <c r="B396" s="101" t="str">
        <f t="shared" si="1"/>
        <v>#REF!</v>
      </c>
      <c r="C396" s="101" t="s">
        <v>1031</v>
      </c>
      <c r="D396" s="101" t="s">
        <v>1032</v>
      </c>
      <c r="E396" s="101" t="s">
        <v>1033</v>
      </c>
    </row>
    <row r="397" ht="15.75" customHeight="1">
      <c r="A397" s="101" t="s">
        <v>407</v>
      </c>
      <c r="B397" s="101" t="str">
        <f t="shared" si="1"/>
        <v>#REF!</v>
      </c>
      <c r="C397" s="101" t="s">
        <v>411</v>
      </c>
      <c r="D397" s="101" t="s">
        <v>412</v>
      </c>
    </row>
    <row r="398" ht="15.75" customHeight="1">
      <c r="A398" s="101" t="s">
        <v>1288</v>
      </c>
      <c r="B398" s="101" t="str">
        <f t="shared" si="1"/>
        <v>#REF!</v>
      </c>
      <c r="C398" s="101" t="s">
        <v>1292</v>
      </c>
    </row>
    <row r="399" ht="15.75" customHeight="1">
      <c r="A399" s="101" t="s">
        <v>3456</v>
      </c>
      <c r="B399" s="101" t="str">
        <f t="shared" si="1"/>
        <v>#REF!</v>
      </c>
      <c r="C399" s="101" t="s">
        <v>3459</v>
      </c>
    </row>
    <row r="400" ht="15.75" customHeight="1">
      <c r="A400" s="101" t="s">
        <v>1358</v>
      </c>
      <c r="B400" s="101" t="str">
        <f t="shared" si="1"/>
        <v>#REF!</v>
      </c>
      <c r="C400" s="101" t="s">
        <v>1362</v>
      </c>
      <c r="D400" s="101" t="s">
        <v>7130</v>
      </c>
      <c r="E400" s="101" t="s">
        <v>1363</v>
      </c>
    </row>
    <row r="401" ht="15.75" customHeight="1">
      <c r="A401" s="101" t="s">
        <v>1104</v>
      </c>
      <c r="B401" s="101" t="str">
        <f t="shared" si="1"/>
        <v>#REF!</v>
      </c>
      <c r="C401" s="101" t="s">
        <v>1107</v>
      </c>
    </row>
    <row r="402" ht="15.75" customHeight="1">
      <c r="A402" s="101" t="s">
        <v>3952</v>
      </c>
      <c r="B402" s="101" t="str">
        <f t="shared" si="1"/>
        <v>#REF!</v>
      </c>
      <c r="C402" s="101" t="s">
        <v>6606</v>
      </c>
      <c r="D402" s="101" t="s">
        <v>6607</v>
      </c>
    </row>
    <row r="403" ht="15.75" customHeight="1">
      <c r="A403" s="101" t="s">
        <v>4687</v>
      </c>
      <c r="B403" s="101" t="str">
        <f t="shared" si="1"/>
        <v>#REF!</v>
      </c>
      <c r="C403" s="101" t="s">
        <v>3514</v>
      </c>
    </row>
    <row r="404" ht="15.75" customHeight="1">
      <c r="A404" s="101" t="s">
        <v>1387</v>
      </c>
      <c r="B404" s="101" t="str">
        <f t="shared" si="1"/>
        <v>#REF!</v>
      </c>
      <c r="C404" s="101" t="s">
        <v>1391</v>
      </c>
    </row>
    <row r="405" ht="15.75" customHeight="1">
      <c r="A405" s="101" t="s">
        <v>586</v>
      </c>
      <c r="B405" s="101" t="str">
        <f t="shared" si="1"/>
        <v>#REF!</v>
      </c>
      <c r="C405" s="101" t="s">
        <v>590</v>
      </c>
      <c r="D405" s="101" t="s">
        <v>591</v>
      </c>
      <c r="E405" s="101" t="s">
        <v>592</v>
      </c>
    </row>
    <row r="406" ht="15.75" customHeight="1">
      <c r="A406" s="101" t="s">
        <v>1250</v>
      </c>
      <c r="B406" s="101" t="str">
        <f t="shared" si="1"/>
        <v>#REF!</v>
      </c>
      <c r="C406" s="101" t="s">
        <v>1253</v>
      </c>
    </row>
    <row r="407" ht="15.75" customHeight="1">
      <c r="A407" s="101" t="s">
        <v>316</v>
      </c>
      <c r="B407" s="101" t="str">
        <f t="shared" si="1"/>
        <v>#REF!</v>
      </c>
      <c r="C407" s="101" t="s">
        <v>319</v>
      </c>
    </row>
    <row r="408" ht="15.75" customHeight="1">
      <c r="A408" s="101" t="s">
        <v>2761</v>
      </c>
      <c r="B408" s="101" t="str">
        <f t="shared" si="1"/>
        <v>#REF!</v>
      </c>
      <c r="C408" s="101" t="s">
        <v>2765</v>
      </c>
      <c r="D408" s="101" t="s">
        <v>2766</v>
      </c>
    </row>
    <row r="409" ht="15.75" customHeight="1">
      <c r="A409" s="101" t="s">
        <v>3657</v>
      </c>
      <c r="B409" s="101" t="str">
        <f t="shared" si="1"/>
        <v>#REF!</v>
      </c>
      <c r="C409" s="101" t="s">
        <v>3660</v>
      </c>
    </row>
    <row r="410" ht="15.75" customHeight="1">
      <c r="A410" s="101" t="s">
        <v>4688</v>
      </c>
      <c r="B410" s="101" t="str">
        <f t="shared" si="1"/>
        <v>#REF!</v>
      </c>
      <c r="C410" s="101" t="s">
        <v>1869</v>
      </c>
    </row>
    <row r="411" ht="15.75" customHeight="1">
      <c r="A411" s="101" t="s">
        <v>2403</v>
      </c>
      <c r="B411" s="101" t="str">
        <f t="shared" si="1"/>
        <v>#REF!</v>
      </c>
      <c r="C411" s="101" t="s">
        <v>2406</v>
      </c>
    </row>
    <row r="412" ht="15.75" customHeight="1">
      <c r="A412" s="101" t="s">
        <v>3483</v>
      </c>
      <c r="B412" s="101" t="str">
        <f t="shared" si="1"/>
        <v>#REF!</v>
      </c>
      <c r="C412" s="101" t="s">
        <v>3486</v>
      </c>
      <c r="D412" s="101" t="s">
        <v>3487</v>
      </c>
    </row>
    <row r="413" ht="15.75" customHeight="1">
      <c r="A413" s="101" t="s">
        <v>1640</v>
      </c>
      <c r="B413" s="101" t="str">
        <f t="shared" si="1"/>
        <v>#REF!</v>
      </c>
      <c r="C413" s="101" t="s">
        <v>1643</v>
      </c>
    </row>
    <row r="414" ht="15.75" customHeight="1">
      <c r="A414" s="101" t="s">
        <v>3877</v>
      </c>
      <c r="B414" s="101" t="str">
        <f t="shared" si="1"/>
        <v>#REF!</v>
      </c>
      <c r="C414" s="101" t="s">
        <v>5289</v>
      </c>
    </row>
    <row r="415" ht="15.75" customHeight="1">
      <c r="A415" s="101" t="s">
        <v>3488</v>
      </c>
      <c r="B415" s="101" t="str">
        <f t="shared" si="1"/>
        <v>#REF!</v>
      </c>
      <c r="C415" s="101" t="s">
        <v>3491</v>
      </c>
    </row>
    <row r="416" ht="15.75" customHeight="1">
      <c r="A416" s="101" t="s">
        <v>355</v>
      </c>
      <c r="B416" s="101" t="str">
        <f t="shared" si="1"/>
        <v>#REF!</v>
      </c>
      <c r="C416" s="101" t="s">
        <v>358</v>
      </c>
    </row>
    <row r="417" ht="15.75" customHeight="1">
      <c r="A417" s="101" t="s">
        <v>347</v>
      </c>
      <c r="B417" s="101" t="str">
        <f t="shared" si="1"/>
        <v>#REF!</v>
      </c>
      <c r="C417" s="101" t="s">
        <v>350</v>
      </c>
    </row>
    <row r="418" ht="15.75" customHeight="1">
      <c r="A418" s="101" t="s">
        <v>1607</v>
      </c>
      <c r="B418" s="101" t="str">
        <f t="shared" si="1"/>
        <v>#REF!</v>
      </c>
      <c r="C418" s="101" t="s">
        <v>1609</v>
      </c>
    </row>
    <row r="419" ht="15.75" customHeight="1">
      <c r="A419" s="101" t="s">
        <v>2535</v>
      </c>
      <c r="B419" s="101" t="str">
        <f t="shared" si="1"/>
        <v>#REF!</v>
      </c>
      <c r="C419" s="101" t="s">
        <v>2538</v>
      </c>
    </row>
    <row r="420" ht="15.75" customHeight="1">
      <c r="A420" s="101" t="s">
        <v>18</v>
      </c>
      <c r="B420" s="101" t="str">
        <f t="shared" si="1"/>
        <v>#REF!</v>
      </c>
      <c r="C420" s="101" t="s">
        <v>23</v>
      </c>
    </row>
    <row r="421" ht="15.75" customHeight="1">
      <c r="A421" s="101" t="s">
        <v>2512</v>
      </c>
      <c r="B421" s="101" t="str">
        <f t="shared" si="1"/>
        <v>#REF!</v>
      </c>
      <c r="C421" s="101" t="s">
        <v>2514</v>
      </c>
      <c r="D421" s="101" t="s">
        <v>2515</v>
      </c>
    </row>
    <row r="422" ht="15.75" customHeight="1">
      <c r="A422" s="101" t="s">
        <v>423</v>
      </c>
      <c r="B422" s="101" t="str">
        <f t="shared" si="1"/>
        <v>#REF!</v>
      </c>
      <c r="C422" s="101" t="s">
        <v>426</v>
      </c>
    </row>
    <row r="423" ht="15.75" customHeight="1">
      <c r="A423" s="101" t="s">
        <v>4689</v>
      </c>
      <c r="B423" s="101" t="str">
        <f t="shared" si="1"/>
        <v>#REF!</v>
      </c>
      <c r="C423" s="101" t="s">
        <v>2095</v>
      </c>
      <c r="D423" s="101" t="s">
        <v>2096</v>
      </c>
    </row>
    <row r="424" ht="15.75" customHeight="1">
      <c r="A424" s="101" t="s">
        <v>452</v>
      </c>
      <c r="B424" s="101" t="str">
        <f t="shared" si="1"/>
        <v>#REF!</v>
      </c>
      <c r="C424" s="101" t="s">
        <v>455</v>
      </c>
    </row>
    <row r="425" ht="15.75" customHeight="1">
      <c r="A425" s="101" t="s">
        <v>3872</v>
      </c>
      <c r="B425" s="101" t="str">
        <f t="shared" si="1"/>
        <v>#REF!</v>
      </c>
      <c r="C425" s="101" t="s">
        <v>5281</v>
      </c>
    </row>
    <row r="426" ht="15.75" customHeight="1">
      <c r="A426" s="101" t="s">
        <v>1855</v>
      </c>
      <c r="B426" s="101" t="str">
        <f t="shared" si="1"/>
        <v>#REF!</v>
      </c>
      <c r="C426" s="101" t="s">
        <v>1859</v>
      </c>
      <c r="D426" s="101" t="s">
        <v>1860</v>
      </c>
    </row>
    <row r="427" ht="15.75" customHeight="1">
      <c r="A427" s="101" t="s">
        <v>2019</v>
      </c>
      <c r="B427" s="101" t="str">
        <f t="shared" si="1"/>
        <v>#REF!</v>
      </c>
      <c r="C427" s="101" t="s">
        <v>2022</v>
      </c>
    </row>
    <row r="428" ht="15.75" customHeight="1">
      <c r="A428" s="101" t="s">
        <v>4690</v>
      </c>
      <c r="B428" s="101" t="str">
        <f t="shared" si="1"/>
        <v>#REF!</v>
      </c>
      <c r="C428" s="101" t="s">
        <v>3545</v>
      </c>
      <c r="D428" s="101" t="s">
        <v>6987</v>
      </c>
    </row>
    <row r="429" ht="15.75" customHeight="1">
      <c r="A429" s="101" t="s">
        <v>3411</v>
      </c>
      <c r="B429" s="101" t="str">
        <f t="shared" si="1"/>
        <v>#REF!</v>
      </c>
      <c r="C429" s="101" t="s">
        <v>3414</v>
      </c>
      <c r="D429" s="101" t="s">
        <v>3415</v>
      </c>
    </row>
    <row r="430" ht="15.75" customHeight="1">
      <c r="A430" s="101" t="s">
        <v>1964</v>
      </c>
      <c r="B430" s="101" t="str">
        <f t="shared" si="1"/>
        <v>#REF!</v>
      </c>
      <c r="C430" s="101" t="s">
        <v>1967</v>
      </c>
      <c r="D430" s="101" t="s">
        <v>1968</v>
      </c>
    </row>
    <row r="431" ht="15.75" customHeight="1">
      <c r="A431" s="101" t="s">
        <v>2780</v>
      </c>
      <c r="B431" s="101" t="str">
        <f t="shared" si="1"/>
        <v>#REF!</v>
      </c>
      <c r="C431" s="101" t="s">
        <v>2783</v>
      </c>
      <c r="D431" s="101" t="s">
        <v>2784</v>
      </c>
    </row>
    <row r="432" ht="15.75" customHeight="1">
      <c r="A432" s="101" t="s">
        <v>1544</v>
      </c>
      <c r="B432" s="101" t="str">
        <f t="shared" si="1"/>
        <v>#REF!</v>
      </c>
      <c r="C432" s="101" t="s">
        <v>1547</v>
      </c>
    </row>
    <row r="433" ht="15.75" customHeight="1">
      <c r="A433" s="101" t="s">
        <v>2920</v>
      </c>
      <c r="B433" s="101" t="str">
        <f t="shared" si="1"/>
        <v>#REF!</v>
      </c>
      <c r="C433" s="101" t="s">
        <v>2924</v>
      </c>
    </row>
    <row r="434" ht="15.75" customHeight="1">
      <c r="A434" s="101" t="s">
        <v>720</v>
      </c>
      <c r="B434" s="101" t="str">
        <f t="shared" si="1"/>
        <v>#REF!</v>
      </c>
      <c r="C434" s="101" t="s">
        <v>723</v>
      </c>
      <c r="D434" s="101" t="s">
        <v>724</v>
      </c>
    </row>
    <row r="435" ht="15.75" customHeight="1">
      <c r="A435" s="101" t="s">
        <v>218</v>
      </c>
      <c r="B435" s="101" t="str">
        <f t="shared" si="1"/>
        <v>#REF!</v>
      </c>
      <c r="C435" s="101" t="s">
        <v>222</v>
      </c>
    </row>
    <row r="436" ht="15.75" customHeight="1">
      <c r="A436" s="101" t="s">
        <v>3933</v>
      </c>
      <c r="B436" s="101" t="str">
        <f t="shared" si="1"/>
        <v>#REF!</v>
      </c>
      <c r="C436" s="101" t="s">
        <v>6077</v>
      </c>
    </row>
    <row r="437" ht="15.75" customHeight="1">
      <c r="A437" s="101" t="s">
        <v>948</v>
      </c>
      <c r="B437" s="101" t="str">
        <f t="shared" si="1"/>
        <v>#REF!</v>
      </c>
      <c r="C437" s="101" t="s">
        <v>952</v>
      </c>
      <c r="D437" s="101" t="s">
        <v>953</v>
      </c>
    </row>
    <row r="438" ht="15.75" customHeight="1">
      <c r="A438" s="101" t="s">
        <v>2335</v>
      </c>
      <c r="B438" s="101" t="str">
        <f t="shared" si="1"/>
        <v>#REF!</v>
      </c>
      <c r="C438" s="101" t="s">
        <v>2338</v>
      </c>
    </row>
    <row r="439" ht="15.75" customHeight="1">
      <c r="A439" s="101" t="s">
        <v>3992</v>
      </c>
      <c r="B439" s="101" t="str">
        <f t="shared" si="1"/>
        <v>#REF!</v>
      </c>
      <c r="C439" s="101" t="s">
        <v>7140</v>
      </c>
      <c r="D439" s="101" t="s">
        <v>7141</v>
      </c>
    </row>
    <row r="440" ht="15.75" customHeight="1">
      <c r="A440" s="101" t="s">
        <v>2227</v>
      </c>
      <c r="B440" s="101" t="str">
        <f t="shared" si="1"/>
        <v>#REF!</v>
      </c>
      <c r="C440" s="101" t="s">
        <v>2231</v>
      </c>
      <c r="D440" s="101" t="s">
        <v>2232</v>
      </c>
    </row>
    <row r="441" ht="15.75" customHeight="1">
      <c r="A441" s="101" t="s">
        <v>399</v>
      </c>
      <c r="B441" s="101" t="str">
        <f t="shared" si="1"/>
        <v>#REF!</v>
      </c>
      <c r="C441" s="101" t="s">
        <v>401</v>
      </c>
    </row>
    <row r="442" ht="15.75" customHeight="1">
      <c r="A442" s="101" t="s">
        <v>2698</v>
      </c>
      <c r="B442" s="101" t="str">
        <f t="shared" si="1"/>
        <v>#REF!</v>
      </c>
      <c r="C442" s="101" t="s">
        <v>2701</v>
      </c>
      <c r="D442" s="101" t="s">
        <v>2702</v>
      </c>
    </row>
    <row r="443" ht="15.75" customHeight="1">
      <c r="A443" s="101" t="s">
        <v>598</v>
      </c>
      <c r="B443" s="101" t="str">
        <f t="shared" si="1"/>
        <v>#REF!</v>
      </c>
      <c r="C443" s="101" t="s">
        <v>601</v>
      </c>
    </row>
    <row r="444" ht="15.75" customHeight="1">
      <c r="A444" s="101" t="s">
        <v>2103</v>
      </c>
      <c r="B444" s="101" t="str">
        <f t="shared" si="1"/>
        <v>#REF!</v>
      </c>
      <c r="C444" s="101" t="s">
        <v>2106</v>
      </c>
    </row>
    <row r="445" ht="15.75" customHeight="1">
      <c r="A445" s="101" t="s">
        <v>3043</v>
      </c>
      <c r="B445" s="101" t="str">
        <f t="shared" si="1"/>
        <v>#REF!</v>
      </c>
      <c r="C445" s="101" t="s">
        <v>3046</v>
      </c>
    </row>
    <row r="446" ht="15.75" customHeight="1">
      <c r="A446" s="101" t="s">
        <v>1072</v>
      </c>
      <c r="B446" s="101" t="str">
        <f t="shared" si="1"/>
        <v>#REF!</v>
      </c>
      <c r="C446" s="101" t="s">
        <v>1075</v>
      </c>
    </row>
    <row r="447" ht="15.75" customHeight="1">
      <c r="A447" s="101" t="s">
        <v>2776</v>
      </c>
      <c r="B447" s="101" t="str">
        <f t="shared" si="1"/>
        <v>#REF!</v>
      </c>
      <c r="C447" s="101" t="s">
        <v>2779</v>
      </c>
    </row>
    <row r="448" ht="15.75" customHeight="1">
      <c r="A448" s="101" t="s">
        <v>788</v>
      </c>
      <c r="B448" s="101" t="str">
        <f t="shared" si="1"/>
        <v>#REF!</v>
      </c>
      <c r="C448" s="101" t="s">
        <v>791</v>
      </c>
      <c r="D448" s="101" t="s">
        <v>792</v>
      </c>
    </row>
    <row r="449" ht="15.75" customHeight="1">
      <c r="A449" s="101" t="s">
        <v>278</v>
      </c>
      <c r="B449" s="101" t="str">
        <f t="shared" si="1"/>
        <v>#REF!</v>
      </c>
      <c r="C449" s="101" t="s">
        <v>281</v>
      </c>
      <c r="D449" s="101" t="s">
        <v>282</v>
      </c>
    </row>
    <row r="450" ht="15.75" customHeight="1">
      <c r="A450" s="101" t="s">
        <v>3682</v>
      </c>
      <c r="B450" s="101" t="str">
        <f t="shared" si="1"/>
        <v>#REF!</v>
      </c>
      <c r="C450" s="101" t="s">
        <v>3685</v>
      </c>
    </row>
    <row r="451" ht="15.75" customHeight="1">
      <c r="A451" s="101" t="s">
        <v>954</v>
      </c>
      <c r="B451" s="101" t="str">
        <f t="shared" si="1"/>
        <v>#REF!</v>
      </c>
      <c r="C451" s="101" t="s">
        <v>957</v>
      </c>
    </row>
    <row r="452" ht="15.75" customHeight="1">
      <c r="A452" s="101" t="s">
        <v>3096</v>
      </c>
      <c r="B452" s="101" t="str">
        <f t="shared" si="1"/>
        <v>#REF!</v>
      </c>
      <c r="C452" s="101" t="s">
        <v>3099</v>
      </c>
    </row>
    <row r="453" ht="15.75" customHeight="1">
      <c r="A453" s="101" t="s">
        <v>2563</v>
      </c>
      <c r="B453" s="101" t="str">
        <f t="shared" si="1"/>
        <v>#REF!</v>
      </c>
      <c r="C453" s="101" t="s">
        <v>2566</v>
      </c>
    </row>
    <row r="454" ht="15.75" customHeight="1">
      <c r="A454" s="101" t="s">
        <v>488</v>
      </c>
      <c r="B454" s="101" t="str">
        <f t="shared" si="1"/>
        <v>#REF!</v>
      </c>
      <c r="C454" s="101" t="s">
        <v>491</v>
      </c>
      <c r="D454" s="101" t="s">
        <v>492</v>
      </c>
      <c r="E454" s="101" t="s">
        <v>493</v>
      </c>
    </row>
    <row r="455" ht="15.75" customHeight="1">
      <c r="A455" s="101" t="s">
        <v>1402</v>
      </c>
      <c r="B455" s="101" t="str">
        <f t="shared" si="1"/>
        <v>#REF!</v>
      </c>
      <c r="C455" s="101" t="s">
        <v>1405</v>
      </c>
    </row>
    <row r="456" ht="15.75" customHeight="1">
      <c r="A456" s="101" t="s">
        <v>3756</v>
      </c>
      <c r="B456" s="101" t="str">
        <f t="shared" si="1"/>
        <v>#REF!</v>
      </c>
      <c r="C456" s="101" t="s">
        <v>3391</v>
      </c>
      <c r="D456" s="101" t="s">
        <v>3392</v>
      </c>
    </row>
    <row r="457" ht="15.75" customHeight="1">
      <c r="A457" s="101" t="s">
        <v>3388</v>
      </c>
      <c r="B457" s="101" t="str">
        <f t="shared" si="1"/>
        <v>#REF!</v>
      </c>
      <c r="C457" s="101" t="s">
        <v>6870</v>
      </c>
    </row>
    <row r="458" ht="15.75" customHeight="1">
      <c r="A458" s="101" t="s">
        <v>2572</v>
      </c>
      <c r="B458" s="101" t="str">
        <f t="shared" si="1"/>
        <v>#REF!</v>
      </c>
      <c r="C458" s="101" t="s">
        <v>2575</v>
      </c>
      <c r="D458" s="101" t="s">
        <v>2576</v>
      </c>
    </row>
    <row r="459" ht="15.75" customHeight="1">
      <c r="A459" s="101" t="s">
        <v>3996</v>
      </c>
      <c r="B459" s="101" t="str">
        <f t="shared" si="1"/>
        <v>#REF!</v>
      </c>
      <c r="C459" s="101" t="s">
        <v>7144</v>
      </c>
    </row>
    <row r="460" ht="15.75" customHeight="1">
      <c r="A460" s="101" t="s">
        <v>3284</v>
      </c>
      <c r="B460" s="101" t="str">
        <f t="shared" si="1"/>
        <v>#REF!</v>
      </c>
      <c r="C460" s="101" t="s">
        <v>3287</v>
      </c>
      <c r="D460" s="101" t="s">
        <v>3288</v>
      </c>
    </row>
    <row r="461" ht="15.75" customHeight="1">
      <c r="A461" s="101" t="s">
        <v>1221</v>
      </c>
      <c r="B461" s="101" t="str">
        <f t="shared" si="1"/>
        <v>#REF!</v>
      </c>
      <c r="C461" s="101" t="s">
        <v>1224</v>
      </c>
      <c r="D461" s="101" t="s">
        <v>1225</v>
      </c>
    </row>
    <row r="462" ht="15.75" customHeight="1">
      <c r="A462" s="101" t="s">
        <v>1065</v>
      </c>
      <c r="B462" s="101" t="str">
        <f t="shared" si="1"/>
        <v>#REF!</v>
      </c>
      <c r="C462" s="101" t="s">
        <v>1068</v>
      </c>
      <c r="D462" s="101" t="s">
        <v>1069</v>
      </c>
      <c r="E462" s="101" t="s">
        <v>1070</v>
      </c>
    </row>
    <row r="463" ht="15.75" customHeight="1">
      <c r="A463" s="101" t="s">
        <v>3407</v>
      </c>
      <c r="B463" s="101" t="str">
        <f t="shared" si="1"/>
        <v>#REF!</v>
      </c>
      <c r="C463" s="101" t="s">
        <v>3410</v>
      </c>
    </row>
    <row r="464" ht="15.75" customHeight="1">
      <c r="A464" s="101" t="s">
        <v>626</v>
      </c>
      <c r="B464" s="101" t="str">
        <f t="shared" si="1"/>
        <v>#REF!</v>
      </c>
      <c r="C464" s="101" t="s">
        <v>630</v>
      </c>
    </row>
    <row r="465" ht="15.75" customHeight="1">
      <c r="A465" s="101" t="s">
        <v>3220</v>
      </c>
      <c r="B465" s="101" t="str">
        <f t="shared" si="1"/>
        <v>#REF!</v>
      </c>
      <c r="C465" s="101" t="s">
        <v>3223</v>
      </c>
    </row>
    <row r="466" ht="15.75" customHeight="1">
      <c r="A466" s="101" t="s">
        <v>3857</v>
      </c>
      <c r="B466" s="101" t="str">
        <f t="shared" si="1"/>
        <v>#REF!</v>
      </c>
      <c r="C466" s="101" t="s">
        <v>5170</v>
      </c>
      <c r="D466" s="101" t="s">
        <v>5171</v>
      </c>
      <c r="E466" s="101" t="s">
        <v>5172</v>
      </c>
    </row>
    <row r="467" ht="15.75" customHeight="1">
      <c r="A467" s="101" t="s">
        <v>2496</v>
      </c>
      <c r="B467" s="101" t="str">
        <f t="shared" si="1"/>
        <v>#REF!</v>
      </c>
      <c r="C467" s="101" t="s">
        <v>2500</v>
      </c>
      <c r="D467" s="101" t="s">
        <v>2501</v>
      </c>
    </row>
    <row r="468" ht="15.75" customHeight="1">
      <c r="A468" s="101" t="s">
        <v>3319</v>
      </c>
      <c r="B468" s="101" t="str">
        <f t="shared" si="1"/>
        <v>#REF!</v>
      </c>
      <c r="C468" s="101" t="s">
        <v>3322</v>
      </c>
    </row>
    <row r="469" ht="15.75" customHeight="1">
      <c r="A469" s="101" t="s">
        <v>414</v>
      </c>
      <c r="B469" s="101" t="str">
        <f t="shared" si="1"/>
        <v>#REF!</v>
      </c>
      <c r="C469" s="101" t="s">
        <v>417</v>
      </c>
    </row>
    <row r="470" ht="15.75" customHeight="1">
      <c r="A470" s="101" t="s">
        <v>2084</v>
      </c>
      <c r="B470" s="101" t="str">
        <f t="shared" si="1"/>
        <v>#REF!</v>
      </c>
      <c r="C470" s="101" t="s">
        <v>2087</v>
      </c>
    </row>
    <row r="471" ht="15.75" customHeight="1">
      <c r="A471" s="101" t="s">
        <v>4693</v>
      </c>
      <c r="B471" s="101" t="str">
        <f t="shared" si="1"/>
        <v>#REF!</v>
      </c>
      <c r="C471" s="101" t="s">
        <v>3513</v>
      </c>
      <c r="D471" s="101" t="s">
        <v>3514</v>
      </c>
    </row>
    <row r="472" ht="15.75" customHeight="1">
      <c r="A472" s="101" t="s">
        <v>734</v>
      </c>
      <c r="B472" s="101" t="str">
        <f t="shared" si="1"/>
        <v>#REF!</v>
      </c>
      <c r="C472" s="101" t="s">
        <v>737</v>
      </c>
      <c r="D472" s="101" t="s">
        <v>738</v>
      </c>
    </row>
    <row r="473" ht="15.75" customHeight="1">
      <c r="A473" s="101" t="s">
        <v>2618</v>
      </c>
      <c r="B473" s="101" t="str">
        <f t="shared" si="1"/>
        <v>#REF!</v>
      </c>
      <c r="C473" s="101" t="s">
        <v>2621</v>
      </c>
    </row>
    <row r="474" ht="15.75" customHeight="1">
      <c r="A474" s="101" t="s">
        <v>2040</v>
      </c>
      <c r="B474" s="101" t="str">
        <f t="shared" si="1"/>
        <v>#REF!</v>
      </c>
      <c r="C474" s="101" t="s">
        <v>2043</v>
      </c>
      <c r="D474" s="101" t="s">
        <v>2044</v>
      </c>
    </row>
    <row r="475" ht="15.75" customHeight="1">
      <c r="A475" s="101" t="s">
        <v>650</v>
      </c>
      <c r="B475" s="101" t="str">
        <f t="shared" si="1"/>
        <v>#REF!</v>
      </c>
      <c r="C475" s="101" t="s">
        <v>611</v>
      </c>
    </row>
    <row r="476" ht="15.75" customHeight="1">
      <c r="A476" s="101" t="s">
        <v>2176</v>
      </c>
      <c r="B476" s="101" t="str">
        <f t="shared" si="1"/>
        <v>#REF!</v>
      </c>
      <c r="C476" s="101" t="s">
        <v>2179</v>
      </c>
    </row>
    <row r="477" ht="15.75" customHeight="1">
      <c r="A477" s="101" t="s">
        <v>2001</v>
      </c>
      <c r="B477" s="101" t="str">
        <f t="shared" si="1"/>
        <v>#REF!</v>
      </c>
      <c r="C477" s="101" t="s">
        <v>2004</v>
      </c>
    </row>
    <row r="478" ht="15.75" customHeight="1">
      <c r="A478" s="101" t="s">
        <v>3273</v>
      </c>
      <c r="B478" s="101" t="str">
        <f t="shared" si="1"/>
        <v>#REF!</v>
      </c>
      <c r="C478" s="101" t="s">
        <v>3277</v>
      </c>
      <c r="D478" s="101" t="s">
        <v>3278</v>
      </c>
    </row>
    <row r="479" ht="15.75" customHeight="1">
      <c r="A479" s="101" t="s">
        <v>872</v>
      </c>
      <c r="B479" s="101" t="str">
        <f t="shared" si="1"/>
        <v>#REF!</v>
      </c>
      <c r="C479" s="101" t="s">
        <v>875</v>
      </c>
      <c r="D479" s="101" t="s">
        <v>876</v>
      </c>
    </row>
    <row r="480" ht="15.75" customHeight="1">
      <c r="A480" s="101" t="s">
        <v>1923</v>
      </c>
      <c r="B480" s="101" t="str">
        <f t="shared" si="1"/>
        <v>#REF!</v>
      </c>
      <c r="C480" s="101" t="s">
        <v>1926</v>
      </c>
    </row>
    <row r="481" ht="15.75" customHeight="1">
      <c r="A481" s="101" t="s">
        <v>3940</v>
      </c>
      <c r="B481" s="101" t="str">
        <f t="shared" si="1"/>
        <v>#REF!</v>
      </c>
      <c r="C481" s="101" t="s">
        <v>6083</v>
      </c>
    </row>
    <row r="482" ht="15.75" customHeight="1">
      <c r="A482" s="101" t="s">
        <v>3524</v>
      </c>
      <c r="B482" s="101" t="str">
        <f t="shared" si="1"/>
        <v>#REF!</v>
      </c>
      <c r="C482" s="101" t="s">
        <v>3527</v>
      </c>
    </row>
    <row r="483" ht="15.75" customHeight="1">
      <c r="A483" s="101" t="s">
        <v>2260</v>
      </c>
      <c r="B483" s="101" t="str">
        <f t="shared" si="1"/>
        <v>#REF!</v>
      </c>
      <c r="C483" s="101" t="s">
        <v>2263</v>
      </c>
    </row>
    <row r="484" ht="15.75" customHeight="1">
      <c r="A484" s="101" t="s">
        <v>2916</v>
      </c>
      <c r="B484" s="101" t="str">
        <f t="shared" si="1"/>
        <v>#REF!</v>
      </c>
      <c r="C484" s="101" t="s">
        <v>2919</v>
      </c>
    </row>
    <row r="485" ht="15.75" customHeight="1">
      <c r="A485" s="101" t="s">
        <v>1693</v>
      </c>
      <c r="B485" s="101" t="str">
        <f t="shared" si="1"/>
        <v>#REF!</v>
      </c>
      <c r="C485" s="101" t="s">
        <v>1696</v>
      </c>
    </row>
    <row r="486" ht="15.75" customHeight="1">
      <c r="A486" s="101" t="s">
        <v>4694</v>
      </c>
      <c r="B486" s="101" t="str">
        <f t="shared" si="1"/>
        <v>#REF!</v>
      </c>
      <c r="C486" s="101" t="s">
        <v>7303</v>
      </c>
    </row>
    <row r="487" ht="15.75" customHeight="1">
      <c r="A487" s="101" t="s">
        <v>2502</v>
      </c>
      <c r="B487" s="101" t="str">
        <f t="shared" si="1"/>
        <v>#REF!</v>
      </c>
      <c r="C487" s="101" t="s">
        <v>2506</v>
      </c>
      <c r="D487" s="101" t="s">
        <v>2507</v>
      </c>
    </row>
    <row r="488" ht="15.75" customHeight="1">
      <c r="A488" s="101" t="s">
        <v>3105</v>
      </c>
      <c r="B488" s="101" t="str">
        <f t="shared" si="1"/>
        <v>#REF!</v>
      </c>
      <c r="C488" s="101" t="s">
        <v>3108</v>
      </c>
      <c r="D488" s="101" t="s">
        <v>3109</v>
      </c>
    </row>
    <row r="489" ht="15.75" customHeight="1">
      <c r="A489" s="101" t="s">
        <v>3427</v>
      </c>
      <c r="B489" s="101" t="str">
        <f t="shared" si="1"/>
        <v>#REF!</v>
      </c>
      <c r="C489" s="101" t="s">
        <v>3430</v>
      </c>
    </row>
    <row r="490" ht="15.75" customHeight="1">
      <c r="A490" s="101" t="s">
        <v>1661</v>
      </c>
      <c r="B490" s="101" t="str">
        <f t="shared" si="1"/>
        <v>#REF!</v>
      </c>
      <c r="C490" s="101" t="s">
        <v>1664</v>
      </c>
      <c r="D490" s="101" t="s">
        <v>1665</v>
      </c>
    </row>
    <row r="491" ht="15.75" customHeight="1">
      <c r="A491" s="101" t="s">
        <v>2151</v>
      </c>
      <c r="B491" s="101" t="str">
        <f t="shared" si="1"/>
        <v>#REF!</v>
      </c>
      <c r="C491" s="101" t="s">
        <v>2154</v>
      </c>
      <c r="D491" s="101" t="s">
        <v>2155</v>
      </c>
    </row>
    <row r="492" ht="15.75" customHeight="1">
      <c r="A492" s="101" t="s">
        <v>2223</v>
      </c>
      <c r="B492" s="101" t="str">
        <f t="shared" si="1"/>
        <v>#REF!</v>
      </c>
      <c r="C492" s="101" t="s">
        <v>2226</v>
      </c>
    </row>
    <row r="493" ht="15.75" customHeight="1">
      <c r="A493" s="101" t="s">
        <v>754</v>
      </c>
      <c r="B493" s="101" t="str">
        <f t="shared" si="1"/>
        <v>#REF!</v>
      </c>
      <c r="C493" s="101" t="s">
        <v>757</v>
      </c>
      <c r="D493" s="101" t="s">
        <v>758</v>
      </c>
    </row>
    <row r="494" ht="15.75" customHeight="1">
      <c r="A494" s="101" t="s">
        <v>4696</v>
      </c>
      <c r="B494" s="101" t="str">
        <f t="shared" si="1"/>
        <v>#REF!</v>
      </c>
      <c r="C494" s="101" t="s">
        <v>7305</v>
      </c>
    </row>
    <row r="495" ht="15.75" customHeight="1">
      <c r="A495" s="101" t="s">
        <v>3035</v>
      </c>
      <c r="B495" s="101" t="str">
        <f t="shared" si="1"/>
        <v>#REF!</v>
      </c>
      <c r="C495" s="101" t="s">
        <v>3039</v>
      </c>
      <c r="D495" s="101" t="s">
        <v>3040</v>
      </c>
      <c r="E495" s="101" t="s">
        <v>3041</v>
      </c>
    </row>
    <row r="496" ht="15.75" customHeight="1">
      <c r="A496" s="101" t="s">
        <v>418</v>
      </c>
      <c r="B496" s="101" t="str">
        <f t="shared" si="1"/>
        <v>#REF!</v>
      </c>
      <c r="C496" s="101" t="s">
        <v>421</v>
      </c>
    </row>
    <row r="497" ht="15.75" customHeight="1">
      <c r="A497" s="101" t="s">
        <v>70</v>
      </c>
      <c r="B497" s="101" t="str">
        <f t="shared" si="1"/>
        <v>#REF!</v>
      </c>
      <c r="C497" s="101" t="s">
        <v>73</v>
      </c>
    </row>
    <row r="498" ht="15.75" customHeight="1">
      <c r="A498" s="101" t="s">
        <v>2170</v>
      </c>
      <c r="B498" s="101" t="str">
        <f t="shared" si="1"/>
        <v>#REF!</v>
      </c>
      <c r="C498" s="101" t="s">
        <v>2173</v>
      </c>
      <c r="D498" s="101" t="s">
        <v>2174</v>
      </c>
    </row>
    <row r="499" ht="15.75" customHeight="1">
      <c r="A499" s="101" t="s">
        <v>116</v>
      </c>
      <c r="B499" s="101" t="str">
        <f t="shared" si="1"/>
        <v>#REF!</v>
      </c>
      <c r="C499" s="101" t="s">
        <v>119</v>
      </c>
      <c r="D499" s="101" t="s">
        <v>120</v>
      </c>
      <c r="E499" s="101" t="s">
        <v>121</v>
      </c>
    </row>
    <row r="500" ht="15.75" customHeight="1">
      <c r="A500" s="101" t="s">
        <v>4698</v>
      </c>
      <c r="B500" s="101" t="str">
        <f t="shared" si="1"/>
        <v>#REF!</v>
      </c>
      <c r="C500" s="101" t="s">
        <v>2779</v>
      </c>
    </row>
    <row r="501" ht="15.75" customHeight="1">
      <c r="A501" s="101" t="s">
        <v>1811</v>
      </c>
      <c r="B501" s="101" t="str">
        <f t="shared" si="1"/>
        <v>#REF!</v>
      </c>
      <c r="C501" s="101" t="s">
        <v>1814</v>
      </c>
      <c r="D501" s="101" t="s">
        <v>1815</v>
      </c>
    </row>
    <row r="502" ht="15.75" customHeight="1">
      <c r="A502" s="101" t="s">
        <v>342</v>
      </c>
      <c r="B502" s="101" t="str">
        <f t="shared" si="1"/>
        <v>#REF!</v>
      </c>
      <c r="C502" s="101" t="s">
        <v>345</v>
      </c>
    </row>
    <row r="503" ht="15.75" customHeight="1">
      <c r="A503" s="101" t="s">
        <v>1110</v>
      </c>
      <c r="B503" s="101" t="str">
        <f t="shared" si="1"/>
        <v>#REF!</v>
      </c>
      <c r="C503" s="101" t="s">
        <v>1113</v>
      </c>
    </row>
    <row r="504" ht="15.75" customHeight="1">
      <c r="A504" s="101" t="s">
        <v>1529</v>
      </c>
      <c r="B504" s="101" t="str">
        <f t="shared" si="1"/>
        <v>#REF!</v>
      </c>
      <c r="C504" s="101" t="s">
        <v>1532</v>
      </c>
    </row>
    <row r="505" ht="15.75" customHeight="1">
      <c r="A505" s="101" t="s">
        <v>1466</v>
      </c>
      <c r="B505" s="101" t="str">
        <f t="shared" si="1"/>
        <v>#REF!</v>
      </c>
      <c r="C505" s="101" t="s">
        <v>1469</v>
      </c>
    </row>
    <row r="506" ht="15.75" customHeight="1">
      <c r="A506" s="101" t="s">
        <v>3937</v>
      </c>
      <c r="B506" s="101" t="str">
        <f t="shared" si="1"/>
        <v>#REF!</v>
      </c>
      <c r="C506" s="101" t="s">
        <v>6080</v>
      </c>
    </row>
    <row r="507" ht="15.75" customHeight="1">
      <c r="A507" s="101" t="s">
        <v>1558</v>
      </c>
      <c r="B507" s="101" t="str">
        <f t="shared" si="1"/>
        <v>#REF!</v>
      </c>
      <c r="C507" s="101" t="s">
        <v>1216</v>
      </c>
    </row>
    <row r="508" ht="15.75" customHeight="1">
      <c r="A508" s="101" t="s">
        <v>2247</v>
      </c>
      <c r="B508" s="101" t="str">
        <f t="shared" si="1"/>
        <v>#REF!</v>
      </c>
      <c r="C508" s="101" t="s">
        <v>2250</v>
      </c>
    </row>
    <row r="509" ht="15.75" customHeight="1">
      <c r="A509" s="101" t="s">
        <v>659</v>
      </c>
      <c r="B509" s="101" t="str">
        <f t="shared" si="1"/>
        <v>#REF!</v>
      </c>
      <c r="C509" s="101" t="s">
        <v>662</v>
      </c>
    </row>
    <row r="510" ht="15.75" customHeight="1">
      <c r="A510" s="101" t="s">
        <v>46</v>
      </c>
      <c r="B510" s="101" t="str">
        <f t="shared" si="1"/>
        <v>#REF!</v>
      </c>
      <c r="C510" s="101" t="s">
        <v>49</v>
      </c>
    </row>
    <row r="511" ht="15.75" customHeight="1">
      <c r="A511" s="101" t="s">
        <v>2990</v>
      </c>
      <c r="B511" s="101" t="str">
        <f t="shared" si="1"/>
        <v>#REF!</v>
      </c>
      <c r="C511" s="101" t="s">
        <v>2993</v>
      </c>
    </row>
    <row r="512" ht="15.75" customHeight="1">
      <c r="A512" s="101" t="s">
        <v>3600</v>
      </c>
      <c r="B512" s="101" t="str">
        <f t="shared" si="1"/>
        <v>#REF!</v>
      </c>
      <c r="C512" s="101" t="s">
        <v>3603</v>
      </c>
    </row>
    <row r="513" ht="15.75" customHeight="1">
      <c r="A513" s="101" t="s">
        <v>877</v>
      </c>
      <c r="B513" s="101" t="str">
        <f t="shared" si="1"/>
        <v>#REF!</v>
      </c>
      <c r="C513" s="101" t="s">
        <v>881</v>
      </c>
    </row>
    <row r="514" ht="15.75" customHeight="1">
      <c r="A514" s="101" t="s">
        <v>2898</v>
      </c>
      <c r="B514" s="101" t="str">
        <f t="shared" si="1"/>
        <v>#REF!</v>
      </c>
      <c r="C514" s="101" t="s">
        <v>2901</v>
      </c>
    </row>
    <row r="515" ht="15.75" customHeight="1">
      <c r="A515" s="101" t="s">
        <v>2424</v>
      </c>
      <c r="B515" s="101" t="str">
        <f t="shared" si="1"/>
        <v>#REF!</v>
      </c>
      <c r="C515" s="101" t="s">
        <v>2427</v>
      </c>
    </row>
    <row r="516" ht="15.75" customHeight="1">
      <c r="A516" s="101" t="s">
        <v>163</v>
      </c>
      <c r="B516" s="101" t="str">
        <f t="shared" si="1"/>
        <v>#REF!</v>
      </c>
      <c r="C516" s="101" t="s">
        <v>167</v>
      </c>
      <c r="D516" s="101" t="s">
        <v>168</v>
      </c>
    </row>
    <row r="517" ht="15.75" customHeight="1">
      <c r="A517" s="101" t="s">
        <v>730</v>
      </c>
      <c r="B517" s="101" t="str">
        <f t="shared" si="1"/>
        <v>#REF!</v>
      </c>
      <c r="C517" s="101" t="s">
        <v>733</v>
      </c>
    </row>
    <row r="518" ht="15.75" customHeight="1">
      <c r="A518" s="101" t="s">
        <v>2848</v>
      </c>
      <c r="B518" s="101" t="str">
        <f t="shared" si="1"/>
        <v>#REF!</v>
      </c>
      <c r="C518" s="101" t="s">
        <v>2852</v>
      </c>
    </row>
    <row r="519" ht="15.75" customHeight="1">
      <c r="A519" s="101" t="s">
        <v>3423</v>
      </c>
      <c r="B519" s="101" t="str">
        <f t="shared" si="1"/>
        <v>#REF!</v>
      </c>
      <c r="C519" s="101" t="s">
        <v>3426</v>
      </c>
    </row>
    <row r="520" ht="15.75" customHeight="1">
      <c r="A520" s="101" t="s">
        <v>1327</v>
      </c>
      <c r="B520" s="101" t="str">
        <f t="shared" si="1"/>
        <v>#REF!</v>
      </c>
      <c r="C520" s="101" t="s">
        <v>1330</v>
      </c>
    </row>
    <row r="521" ht="15.75" customHeight="1">
      <c r="A521" s="101" t="s">
        <v>608</v>
      </c>
      <c r="B521" s="101" t="str">
        <f t="shared" si="1"/>
        <v>#REF!</v>
      </c>
      <c r="C521" s="101" t="s">
        <v>611</v>
      </c>
    </row>
    <row r="522" ht="15.75" customHeight="1">
      <c r="A522" s="101" t="s">
        <v>3725</v>
      </c>
      <c r="B522" s="101" t="str">
        <f t="shared" si="1"/>
        <v>#REF!</v>
      </c>
      <c r="C522" s="101" t="s">
        <v>3728</v>
      </c>
    </row>
    <row r="523" ht="15.75" customHeight="1">
      <c r="A523" s="101" t="s">
        <v>1379</v>
      </c>
      <c r="B523" s="101" t="str">
        <f t="shared" si="1"/>
        <v>#REF!</v>
      </c>
      <c r="C523" s="101" t="s">
        <v>1382</v>
      </c>
    </row>
    <row r="524" ht="15.75" customHeight="1">
      <c r="A524" s="101" t="s">
        <v>556</v>
      </c>
      <c r="B524" s="101" t="str">
        <f t="shared" si="1"/>
        <v>#REF!</v>
      </c>
      <c r="C524" s="101" t="s">
        <v>560</v>
      </c>
    </row>
    <row r="525" ht="15.75" customHeight="1">
      <c r="A525" s="101" t="s">
        <v>3970</v>
      </c>
      <c r="B525" s="101" t="str">
        <f t="shared" si="1"/>
        <v>#REF!</v>
      </c>
      <c r="C525" s="101" t="s">
        <v>5090</v>
      </c>
    </row>
    <row r="526" ht="15.75" customHeight="1">
      <c r="A526" s="101" t="s">
        <v>3715</v>
      </c>
      <c r="B526" s="101" t="str">
        <f t="shared" si="1"/>
        <v>#REF!</v>
      </c>
      <c r="C526" s="101" t="s">
        <v>3718</v>
      </c>
      <c r="D526" s="101" t="s">
        <v>3719</v>
      </c>
    </row>
    <row r="527" ht="15.75" customHeight="1">
      <c r="A527" s="101" t="s">
        <v>305</v>
      </c>
      <c r="B527" s="101" t="str">
        <f t="shared" si="1"/>
        <v>#REF!</v>
      </c>
      <c r="C527" s="101" t="s">
        <v>308</v>
      </c>
    </row>
    <row r="528" ht="15.75" customHeight="1">
      <c r="A528" s="101" t="s">
        <v>338</v>
      </c>
      <c r="B528" s="101" t="str">
        <f t="shared" si="1"/>
        <v>#REF!</v>
      </c>
      <c r="C528" s="101" t="s">
        <v>341</v>
      </c>
    </row>
    <row r="529" ht="15.75" customHeight="1">
      <c r="A529" s="101" t="s">
        <v>1986</v>
      </c>
      <c r="B529" s="101" t="str">
        <f t="shared" si="1"/>
        <v>#REF!</v>
      </c>
      <c r="C529" s="101" t="s">
        <v>1990</v>
      </c>
    </row>
    <row r="530" ht="15.75" customHeight="1">
      <c r="A530" s="101" t="s">
        <v>3893</v>
      </c>
      <c r="B530" s="101" t="str">
        <f t="shared" si="1"/>
        <v>#REF!</v>
      </c>
      <c r="C530" s="101" t="s">
        <v>5478</v>
      </c>
    </row>
    <row r="531" ht="15.75" customHeight="1">
      <c r="A531" s="101" t="s">
        <v>1258</v>
      </c>
      <c r="B531" s="101" t="str">
        <f t="shared" si="1"/>
        <v>#REF!</v>
      </c>
      <c r="C531" s="101" t="s">
        <v>1257</v>
      </c>
    </row>
    <row r="532" ht="15.75" customHeight="1">
      <c r="A532" s="101" t="s">
        <v>925</v>
      </c>
      <c r="B532" s="101" t="str">
        <f t="shared" si="1"/>
        <v>#REF!</v>
      </c>
      <c r="C532" s="101" t="s">
        <v>928</v>
      </c>
      <c r="D532" s="101" t="s">
        <v>929</v>
      </c>
      <c r="E532" s="101" t="s">
        <v>930</v>
      </c>
    </row>
    <row r="533" ht="15.75" customHeight="1">
      <c r="A533" s="101" t="s">
        <v>2876</v>
      </c>
      <c r="B533" s="101" t="str">
        <f t="shared" si="1"/>
        <v>#REF!</v>
      </c>
      <c r="C533" s="101" t="s">
        <v>2879</v>
      </c>
    </row>
    <row r="534" ht="15.75" customHeight="1">
      <c r="A534" s="101" t="s">
        <v>2647</v>
      </c>
      <c r="B534" s="101" t="str">
        <f t="shared" si="1"/>
        <v>#REF!</v>
      </c>
      <c r="C534" s="101" t="s">
        <v>2649</v>
      </c>
      <c r="D534" s="101" t="s">
        <v>2650</v>
      </c>
    </row>
    <row r="535" ht="15.75" customHeight="1">
      <c r="A535" s="101" t="s">
        <v>1787</v>
      </c>
      <c r="B535" s="101" t="str">
        <f t="shared" si="1"/>
        <v>#REF!</v>
      </c>
      <c r="C535" s="101" t="s">
        <v>1790</v>
      </c>
      <c r="D535" s="101" t="s">
        <v>1791</v>
      </c>
      <c r="E535" s="101" t="s">
        <v>1792</v>
      </c>
    </row>
    <row r="536" ht="15.75" customHeight="1">
      <c r="A536" s="101" t="s">
        <v>3056</v>
      </c>
      <c r="B536" s="101" t="str">
        <f t="shared" si="1"/>
        <v>#REF!</v>
      </c>
      <c r="C536" s="101" t="s">
        <v>3060</v>
      </c>
      <c r="D536" s="101" t="s">
        <v>3061</v>
      </c>
    </row>
    <row r="537" ht="15.75" customHeight="1">
      <c r="A537" s="101" t="s">
        <v>860</v>
      </c>
      <c r="B537" s="101" t="str">
        <f t="shared" si="1"/>
        <v>#REF!</v>
      </c>
      <c r="C537" s="101" t="s">
        <v>863</v>
      </c>
      <c r="D537" s="101" t="s">
        <v>864</v>
      </c>
    </row>
    <row r="538" ht="15.75" customHeight="1">
      <c r="A538" s="101" t="s">
        <v>1293</v>
      </c>
      <c r="B538" s="101" t="str">
        <f t="shared" si="1"/>
        <v>#REF!</v>
      </c>
      <c r="C538" s="101" t="s">
        <v>1296</v>
      </c>
    </row>
    <row r="539" ht="15.75" customHeight="1">
      <c r="A539" s="101" t="s">
        <v>3999</v>
      </c>
      <c r="B539" s="101" t="str">
        <f t="shared" si="1"/>
        <v>#REF!</v>
      </c>
      <c r="C539" s="101" t="s">
        <v>4970</v>
      </c>
    </row>
    <row r="540" ht="15.75" customHeight="1">
      <c r="A540" s="101" t="s">
        <v>2482</v>
      </c>
      <c r="B540" s="101" t="str">
        <f t="shared" si="1"/>
        <v>#REF!</v>
      </c>
      <c r="C540" s="101" t="s">
        <v>2485</v>
      </c>
      <c r="D540" s="101" t="s">
        <v>2486</v>
      </c>
    </row>
    <row r="541" ht="15.75" customHeight="1">
      <c r="A541" s="101" t="s">
        <v>1284</v>
      </c>
      <c r="B541" s="101" t="str">
        <f t="shared" si="1"/>
        <v>#REF!</v>
      </c>
      <c r="C541" s="101" t="s">
        <v>1287</v>
      </c>
    </row>
    <row r="542" ht="15.75" customHeight="1">
      <c r="A542" s="101" t="s">
        <v>3974</v>
      </c>
      <c r="B542" s="101" t="str">
        <f t="shared" si="1"/>
        <v>#REF!</v>
      </c>
      <c r="C542" s="101" t="s">
        <v>5346</v>
      </c>
      <c r="D542" s="101" t="s">
        <v>5347</v>
      </c>
    </row>
    <row r="543" ht="15.75" customHeight="1">
      <c r="A543" s="101" t="s">
        <v>3579</v>
      </c>
      <c r="B543" s="101" t="str">
        <f t="shared" si="1"/>
        <v>#REF!</v>
      </c>
      <c r="C543" s="101" t="s">
        <v>3582</v>
      </c>
      <c r="D543" s="101" t="s">
        <v>3583</v>
      </c>
    </row>
    <row r="544" ht="15.75" customHeight="1">
      <c r="A544" s="101" t="s">
        <v>3516</v>
      </c>
      <c r="B544" s="101" t="str">
        <f t="shared" si="1"/>
        <v>#REF!</v>
      </c>
      <c r="C544" s="101" t="s">
        <v>3519</v>
      </c>
      <c r="D544" s="101" t="s">
        <v>3520</v>
      </c>
    </row>
    <row r="545" ht="15.75" customHeight="1">
      <c r="A545" s="101" t="s">
        <v>3349</v>
      </c>
      <c r="B545" s="101" t="str">
        <f t="shared" si="1"/>
        <v>#REF!</v>
      </c>
      <c r="C545" s="101" t="s">
        <v>3352</v>
      </c>
    </row>
    <row r="546" ht="15.75" customHeight="1">
      <c r="A546" s="101" t="s">
        <v>2727</v>
      </c>
      <c r="B546" s="101" t="str">
        <f t="shared" si="1"/>
        <v>#REF!</v>
      </c>
      <c r="C546" s="101" t="s">
        <v>2730</v>
      </c>
      <c r="D546" s="101" t="s">
        <v>2731</v>
      </c>
    </row>
    <row r="547" ht="15.75" customHeight="1">
      <c r="A547" s="101" t="s">
        <v>2256</v>
      </c>
      <c r="B547" s="101" t="str">
        <f t="shared" si="1"/>
        <v>#REF!</v>
      </c>
      <c r="C547" s="101" t="s">
        <v>2259</v>
      </c>
    </row>
    <row r="548" ht="15.75" customHeight="1">
      <c r="A548" s="101" t="s">
        <v>1698</v>
      </c>
      <c r="B548" s="101" t="str">
        <f t="shared" si="1"/>
        <v>#REF!</v>
      </c>
      <c r="C548" s="101" t="s">
        <v>1702</v>
      </c>
      <c r="D548" s="101" t="s">
        <v>1703</v>
      </c>
    </row>
    <row r="549" ht="15.75" customHeight="1">
      <c r="A549" s="101" t="s">
        <v>261</v>
      </c>
      <c r="B549" s="101" t="str">
        <f t="shared" si="1"/>
        <v>#REF!</v>
      </c>
      <c r="C549" s="101" t="s">
        <v>264</v>
      </c>
      <c r="D549" s="101" t="s">
        <v>265</v>
      </c>
    </row>
    <row r="550" ht="15.75" customHeight="1">
      <c r="A550" s="101" t="s">
        <v>2608</v>
      </c>
      <c r="B550" s="101" t="str">
        <f t="shared" si="1"/>
        <v>#REF!</v>
      </c>
      <c r="C550" s="101" t="s">
        <v>2611</v>
      </c>
    </row>
    <row r="551" ht="15.75" customHeight="1">
      <c r="A551" s="101" t="s">
        <v>3224</v>
      </c>
      <c r="B551" s="101" t="str">
        <f t="shared" si="1"/>
        <v>#REF!</v>
      </c>
      <c r="C551" s="101" t="s">
        <v>3227</v>
      </c>
    </row>
    <row r="552" ht="15.75" customHeight="1">
      <c r="A552" s="101" t="s">
        <v>3741</v>
      </c>
      <c r="B552" s="101" t="str">
        <f t="shared" si="1"/>
        <v>#REF!</v>
      </c>
      <c r="C552" s="101" t="s">
        <v>3744</v>
      </c>
      <c r="D552" s="101" t="s">
        <v>3745</v>
      </c>
    </row>
    <row r="553" ht="15.75" customHeight="1">
      <c r="A553" s="101" t="s">
        <v>1076</v>
      </c>
      <c r="B553" s="101" t="str">
        <f t="shared" si="1"/>
        <v>#REF!</v>
      </c>
      <c r="C553" s="101" t="s">
        <v>1079</v>
      </c>
      <c r="D553" s="101" t="s">
        <v>1080</v>
      </c>
    </row>
    <row r="554" ht="15.75" customHeight="1">
      <c r="A554" s="101" t="s">
        <v>74</v>
      </c>
      <c r="B554" s="101" t="str">
        <f t="shared" si="1"/>
        <v>#REF!</v>
      </c>
      <c r="C554" s="101" t="s">
        <v>77</v>
      </c>
    </row>
    <row r="555" ht="15.75" customHeight="1">
      <c r="A555" s="101" t="s">
        <v>3025</v>
      </c>
      <c r="B555" s="101" t="str">
        <f t="shared" si="1"/>
        <v>#REF!</v>
      </c>
      <c r="C555" s="101" t="s">
        <v>3029</v>
      </c>
      <c r="D555" s="101" t="s">
        <v>3030</v>
      </c>
    </row>
    <row r="556" ht="15.75" customHeight="1">
      <c r="A556" s="101" t="s">
        <v>1932</v>
      </c>
      <c r="B556" s="101" t="str">
        <f t="shared" si="1"/>
        <v>#REF!</v>
      </c>
      <c r="C556" s="101" t="s">
        <v>1935</v>
      </c>
    </row>
    <row r="557" ht="15.75" customHeight="1">
      <c r="A557" s="101" t="s">
        <v>427</v>
      </c>
      <c r="B557" s="101" t="str">
        <f t="shared" si="1"/>
        <v>#REF!</v>
      </c>
      <c r="C557" s="101" t="s">
        <v>430</v>
      </c>
    </row>
    <row r="558" ht="15.75" customHeight="1">
      <c r="A558" s="101" t="s">
        <v>1396</v>
      </c>
      <c r="B558" s="101" t="str">
        <f t="shared" si="1"/>
        <v>#REF!</v>
      </c>
      <c r="C558" s="101" t="s">
        <v>1399</v>
      </c>
      <c r="D558" s="101" t="s">
        <v>1400</v>
      </c>
    </row>
    <row r="559" ht="15.75" customHeight="1">
      <c r="A559" s="101" t="s">
        <v>199</v>
      </c>
      <c r="B559" s="101" t="str">
        <f t="shared" si="1"/>
        <v>#REF!</v>
      </c>
      <c r="C559" s="101" t="s">
        <v>202</v>
      </c>
      <c r="D559" s="101" t="s">
        <v>203</v>
      </c>
    </row>
    <row r="560" ht="15.75" customHeight="1">
      <c r="A560" s="101" t="s">
        <v>4700</v>
      </c>
      <c r="B560" s="101" t="str">
        <f t="shared" si="1"/>
        <v>#REF!</v>
      </c>
      <c r="C560" s="101" t="s">
        <v>4939</v>
      </c>
      <c r="D560" s="101" t="s">
        <v>1664</v>
      </c>
      <c r="E560" s="101" t="s">
        <v>1665</v>
      </c>
    </row>
    <row r="561" ht="15.75" customHeight="1">
      <c r="A561" s="101" t="s">
        <v>808</v>
      </c>
      <c r="B561" s="101" t="str">
        <f t="shared" si="1"/>
        <v>#REF!</v>
      </c>
      <c r="C561" s="101" t="s">
        <v>811</v>
      </c>
      <c r="D561" s="101" t="s">
        <v>812</v>
      </c>
    </row>
    <row r="562" ht="15.75" customHeight="1">
      <c r="A562" s="101" t="s">
        <v>799</v>
      </c>
      <c r="B562" s="101" t="str">
        <f t="shared" si="1"/>
        <v>#REF!</v>
      </c>
      <c r="C562" s="101" t="s">
        <v>802</v>
      </c>
      <c r="D562" s="101" t="s">
        <v>803</v>
      </c>
    </row>
    <row r="563" ht="15.75" customHeight="1">
      <c r="A563" s="101" t="s">
        <v>2835</v>
      </c>
      <c r="B563" s="101" t="str">
        <f t="shared" si="1"/>
        <v>#REF!</v>
      </c>
      <c r="C563" s="101" t="s">
        <v>2838</v>
      </c>
      <c r="D563" s="101" t="s">
        <v>2839</v>
      </c>
      <c r="E563" s="101" t="s">
        <v>2840</v>
      </c>
    </row>
    <row r="564" ht="15.75" customHeight="1">
      <c r="A564" s="101" t="s">
        <v>1231</v>
      </c>
      <c r="B564" s="101" t="str">
        <f t="shared" si="1"/>
        <v>#REF!</v>
      </c>
      <c r="C564" s="101" t="s">
        <v>1234</v>
      </c>
      <c r="D564" s="101" t="s">
        <v>1235</v>
      </c>
    </row>
    <row r="565" ht="15.75" customHeight="1">
      <c r="A565" s="101" t="s">
        <v>2005</v>
      </c>
      <c r="B565" s="101" t="str">
        <f t="shared" si="1"/>
        <v>#REF!</v>
      </c>
      <c r="C565" s="101" t="s">
        <v>2008</v>
      </c>
      <c r="D565" s="101" t="s">
        <v>2009</v>
      </c>
    </row>
    <row r="566" ht="15.75" customHeight="1">
      <c r="A566" s="101" t="s">
        <v>1991</v>
      </c>
      <c r="B566" s="101" t="str">
        <f t="shared" si="1"/>
        <v>#REF!</v>
      </c>
      <c r="C566" s="101" t="s">
        <v>1994</v>
      </c>
    </row>
    <row r="567" ht="15.75" customHeight="1">
      <c r="A567" s="101" t="s">
        <v>2853</v>
      </c>
      <c r="B567" s="101" t="str">
        <f t="shared" si="1"/>
        <v>#REF!</v>
      </c>
      <c r="C567" s="101" t="s">
        <v>2856</v>
      </c>
      <c r="D567" s="101" t="s">
        <v>2857</v>
      </c>
    </row>
    <row r="568" ht="15.75" customHeight="1">
      <c r="A568" s="101" t="s">
        <v>3100</v>
      </c>
      <c r="B568" s="101" t="str">
        <f t="shared" si="1"/>
        <v>#REF!</v>
      </c>
      <c r="C568" s="101" t="s">
        <v>3103</v>
      </c>
      <c r="D568" s="101" t="s">
        <v>3104</v>
      </c>
    </row>
    <row r="569" ht="15.75" customHeight="1">
      <c r="A569" s="101" t="s">
        <v>3328</v>
      </c>
      <c r="B569" s="101" t="str">
        <f t="shared" si="1"/>
        <v>#REF!</v>
      </c>
      <c r="C569" s="101" t="s">
        <v>3331</v>
      </c>
      <c r="D569" s="101" t="s">
        <v>2154</v>
      </c>
    </row>
    <row r="570" ht="15.75" customHeight="1">
      <c r="A570" s="101" t="s">
        <v>3062</v>
      </c>
      <c r="B570" s="101" t="str">
        <f t="shared" si="1"/>
        <v>#REF!</v>
      </c>
      <c r="C570" s="101" t="s">
        <v>3065</v>
      </c>
      <c r="D570" s="101" t="s">
        <v>3066</v>
      </c>
    </row>
    <row r="571" ht="15.75" customHeight="1">
      <c r="A571" s="101" t="s">
        <v>1108</v>
      </c>
      <c r="B571" s="101" t="str">
        <f t="shared" si="1"/>
        <v>#REF!</v>
      </c>
      <c r="C571" s="101" t="s">
        <v>1109</v>
      </c>
      <c r="D571" s="101" t="s">
        <v>1107</v>
      </c>
    </row>
    <row r="572" ht="15.75" customHeight="1">
      <c r="A572" s="101" t="s">
        <v>3571</v>
      </c>
      <c r="B572" s="101" t="str">
        <f t="shared" si="1"/>
        <v>#REF!</v>
      </c>
      <c r="C572" s="101" t="s">
        <v>3574</v>
      </c>
    </row>
    <row r="573" ht="15.75" customHeight="1">
      <c r="A573" s="101" t="s">
        <v>1451</v>
      </c>
      <c r="B573" s="101" t="str">
        <f t="shared" si="1"/>
        <v>#REF!</v>
      </c>
      <c r="C573" s="101" t="s">
        <v>1456</v>
      </c>
      <c r="D573" s="101" t="s">
        <v>1457</v>
      </c>
      <c r="E573" s="101" t="s">
        <v>1458</v>
      </c>
    </row>
    <row r="574" ht="15.75" customHeight="1">
      <c r="A574" s="101" t="s">
        <v>2637</v>
      </c>
      <c r="B574" s="101" t="str">
        <f t="shared" si="1"/>
        <v>#REF!</v>
      </c>
      <c r="C574" s="101" t="s">
        <v>2641</v>
      </c>
      <c r="D574" s="101" t="s">
        <v>2642</v>
      </c>
    </row>
    <row r="575" ht="15.75" customHeight="1">
      <c r="A575" s="101" t="s">
        <v>1711</v>
      </c>
      <c r="B575" s="101" t="str">
        <f t="shared" si="1"/>
        <v>#REF!</v>
      </c>
      <c r="C575" s="101" t="s">
        <v>1715</v>
      </c>
    </row>
    <row r="576" ht="15.75" customHeight="1">
      <c r="A576" s="101" t="s">
        <v>79</v>
      </c>
      <c r="B576" s="101" t="str">
        <f t="shared" si="1"/>
        <v>#REF!</v>
      </c>
      <c r="C576" s="101" t="s">
        <v>82</v>
      </c>
    </row>
    <row r="577" ht="15.75" customHeight="1">
      <c r="A577" s="101" t="s">
        <v>3445</v>
      </c>
      <c r="B577" s="101" t="str">
        <f t="shared" si="1"/>
        <v>#REF!</v>
      </c>
      <c r="C577" s="101" t="s">
        <v>3448</v>
      </c>
      <c r="D577" s="101" t="s">
        <v>3449</v>
      </c>
    </row>
    <row r="578" ht="15.75" customHeight="1">
      <c r="A578" s="101" t="s">
        <v>99</v>
      </c>
      <c r="B578" s="101" t="str">
        <f t="shared" si="1"/>
        <v>#REF!</v>
      </c>
      <c r="C578" s="101" t="s">
        <v>103</v>
      </c>
    </row>
    <row r="579" ht="15.75" customHeight="1">
      <c r="A579" s="101" t="s">
        <v>2902</v>
      </c>
      <c r="B579" s="101" t="str">
        <f t="shared" si="1"/>
        <v>#REF!</v>
      </c>
      <c r="C579" s="101" t="s">
        <v>2904</v>
      </c>
      <c r="D579" s="101" t="s">
        <v>2905</v>
      </c>
    </row>
    <row r="580" ht="15.75" customHeight="1">
      <c r="A580" s="101" t="s">
        <v>848</v>
      </c>
      <c r="B580" s="101" t="str">
        <f t="shared" si="1"/>
        <v>#REF!</v>
      </c>
      <c r="C580" s="101" t="s">
        <v>852</v>
      </c>
      <c r="D580" s="101" t="s">
        <v>853</v>
      </c>
    </row>
    <row r="581" ht="15.75" customHeight="1">
      <c r="A581" s="101" t="s">
        <v>571</v>
      </c>
      <c r="B581" s="101" t="str">
        <f t="shared" si="1"/>
        <v>#REF!</v>
      </c>
      <c r="C581" s="101" t="s">
        <v>574</v>
      </c>
    </row>
    <row r="582" ht="15.75" customHeight="1">
      <c r="A582" s="101" t="s">
        <v>1737</v>
      </c>
      <c r="B582" s="101" t="str">
        <f t="shared" si="1"/>
        <v>#REF!</v>
      </c>
      <c r="C582" s="101" t="s">
        <v>1740</v>
      </c>
    </row>
    <row r="583" ht="15.75" customHeight="1">
      <c r="A583" s="101" t="s">
        <v>3666</v>
      </c>
      <c r="B583" s="101" t="str">
        <f t="shared" si="1"/>
        <v>#REF!</v>
      </c>
      <c r="C583" s="101" t="s">
        <v>3669</v>
      </c>
      <c r="D583" s="101" t="s">
        <v>3670</v>
      </c>
    </row>
    <row r="584" ht="15.75" customHeight="1">
      <c r="A584" s="101" t="s">
        <v>1374</v>
      </c>
      <c r="B584" s="101" t="str">
        <f t="shared" si="1"/>
        <v>#REF!</v>
      </c>
      <c r="C584" s="101" t="s">
        <v>1377</v>
      </c>
      <c r="D584" s="101" t="s">
        <v>1378</v>
      </c>
    </row>
    <row r="585" ht="15.75" customHeight="1">
      <c r="A585" s="101" t="s">
        <v>3357</v>
      </c>
      <c r="B585" s="101" t="str">
        <f t="shared" si="1"/>
        <v>#REF!</v>
      </c>
      <c r="C585" s="101" t="s">
        <v>3360</v>
      </c>
      <c r="D585" s="101" t="s">
        <v>3361</v>
      </c>
    </row>
    <row r="586" ht="15.75" customHeight="1">
      <c r="A586" s="101" t="s">
        <v>3947</v>
      </c>
      <c r="B586" s="101" t="str">
        <f t="shared" si="1"/>
        <v>#REF!</v>
      </c>
      <c r="C586" s="101" t="s">
        <v>6470</v>
      </c>
    </row>
    <row r="587" ht="15.75" customHeight="1">
      <c r="A587" s="101" t="s">
        <v>783</v>
      </c>
      <c r="B587" s="101" t="str">
        <f t="shared" si="1"/>
        <v>#REF!</v>
      </c>
      <c r="C587" s="101" t="s">
        <v>786</v>
      </c>
      <c r="D587" s="101" t="s">
        <v>787</v>
      </c>
    </row>
    <row r="588" ht="15.75" customHeight="1">
      <c r="A588" s="101" t="s">
        <v>1909</v>
      </c>
      <c r="B588" s="101" t="str">
        <f t="shared" si="1"/>
        <v>#REF!</v>
      </c>
      <c r="C588" s="101" t="s">
        <v>1912</v>
      </c>
      <c r="D588" s="101" t="s">
        <v>1913</v>
      </c>
    </row>
    <row r="589" ht="15.75" customHeight="1">
      <c r="A589" s="101" t="s">
        <v>3532</v>
      </c>
      <c r="B589" s="101" t="str">
        <f t="shared" si="1"/>
        <v>#REF!</v>
      </c>
      <c r="C589" s="101" t="s">
        <v>3534</v>
      </c>
      <c r="D589" s="101" t="s">
        <v>3535</v>
      </c>
    </row>
    <row r="590" ht="15.75" customHeight="1">
      <c r="A590" s="101" t="s">
        <v>4702</v>
      </c>
      <c r="B590" s="101" t="str">
        <f t="shared" si="1"/>
        <v>#REF!</v>
      </c>
      <c r="C590" s="101" t="s">
        <v>7061</v>
      </c>
      <c r="D590" s="101" t="s">
        <v>3513</v>
      </c>
    </row>
    <row r="591" ht="15.75" customHeight="1">
      <c r="A591" s="101" t="s">
        <v>3072</v>
      </c>
      <c r="B591" s="101" t="str">
        <f t="shared" si="1"/>
        <v>#REF!</v>
      </c>
      <c r="C591" s="101" t="s">
        <v>3075</v>
      </c>
      <c r="D591" s="101" t="s">
        <v>3076</v>
      </c>
    </row>
    <row r="592" ht="15.75" customHeight="1">
      <c r="A592" s="101" t="s">
        <v>820</v>
      </c>
      <c r="B592" s="101" t="str">
        <f t="shared" si="1"/>
        <v>#REF!</v>
      </c>
      <c r="C592" s="101" t="s">
        <v>823</v>
      </c>
      <c r="D592" s="101" t="s">
        <v>824</v>
      </c>
    </row>
    <row r="593" ht="15.75" customHeight="1">
      <c r="A593" s="101" t="s">
        <v>4704</v>
      </c>
      <c r="B593" s="101" t="str">
        <f t="shared" si="1"/>
        <v>#REF!</v>
      </c>
      <c r="C593" s="101" t="s">
        <v>7063</v>
      </c>
      <c r="D593" s="101" t="s">
        <v>3513</v>
      </c>
    </row>
    <row r="594" ht="15.75" customHeight="1">
      <c r="A594" s="101" t="s">
        <v>1716</v>
      </c>
      <c r="B594" s="101" t="str">
        <f t="shared" si="1"/>
        <v>#REF!</v>
      </c>
      <c r="C594" s="101" t="s">
        <v>1719</v>
      </c>
      <c r="D594" s="101" t="s">
        <v>1720</v>
      </c>
    </row>
    <row r="595" ht="15.75" customHeight="1">
      <c r="A595" s="101" t="s">
        <v>958</v>
      </c>
      <c r="B595" s="101" t="str">
        <f t="shared" si="1"/>
        <v>#REF!</v>
      </c>
      <c r="C595" s="101" t="s">
        <v>961</v>
      </c>
      <c r="D595" s="101" t="s">
        <v>962</v>
      </c>
      <c r="E595" s="101" t="s">
        <v>963</v>
      </c>
    </row>
    <row r="596" ht="15.75" customHeight="1">
      <c r="A596" s="101" t="s">
        <v>325</v>
      </c>
      <c r="B596" s="101" t="str">
        <f t="shared" si="1"/>
        <v>#REF!</v>
      </c>
      <c r="C596" s="101" t="s">
        <v>328</v>
      </c>
      <c r="D596" s="101" t="s">
        <v>329</v>
      </c>
    </row>
    <row r="597" ht="15.75" customHeight="1">
      <c r="A597" s="101" t="s">
        <v>749</v>
      </c>
      <c r="B597" s="101" t="str">
        <f t="shared" si="1"/>
        <v>#REF!</v>
      </c>
      <c r="C597" s="101" t="s">
        <v>752</v>
      </c>
      <c r="D597" s="101" t="s">
        <v>753</v>
      </c>
    </row>
    <row r="598" ht="15.75" customHeight="1">
      <c r="A598" s="101" t="s">
        <v>2936</v>
      </c>
      <c r="B598" s="101" t="str">
        <f t="shared" si="1"/>
        <v>#REF!</v>
      </c>
      <c r="C598" s="101" t="s">
        <v>2940</v>
      </c>
      <c r="D598" s="101" t="s">
        <v>2941</v>
      </c>
    </row>
    <row r="599" ht="15.75" customHeight="1">
      <c r="A599" s="101" t="s">
        <v>2060</v>
      </c>
      <c r="B599" s="101" t="str">
        <f t="shared" si="1"/>
        <v>#REF!</v>
      </c>
      <c r="C599" s="101" t="s">
        <v>2063</v>
      </c>
    </row>
    <row r="600" ht="15.75" customHeight="1">
      <c r="A600" s="101" t="s">
        <v>2136</v>
      </c>
      <c r="B600" s="101" t="str">
        <f t="shared" si="1"/>
        <v>#REF!</v>
      </c>
      <c r="C600" s="101" t="s">
        <v>2139</v>
      </c>
      <c r="D600" s="101" t="s">
        <v>2140</v>
      </c>
    </row>
    <row r="601" ht="15.75" customHeight="1">
      <c r="A601" s="101" t="s">
        <v>1496</v>
      </c>
      <c r="B601" s="101" t="str">
        <f t="shared" si="1"/>
        <v>#REF!</v>
      </c>
      <c r="C601" s="101" t="s">
        <v>1499</v>
      </c>
      <c r="D601" s="101" t="s">
        <v>1500</v>
      </c>
    </row>
    <row r="602" ht="15.75" customHeight="1">
      <c r="A602" s="101" t="s">
        <v>2237</v>
      </c>
      <c r="B602" s="101" t="str">
        <f t="shared" si="1"/>
        <v>#REF!</v>
      </c>
      <c r="C602" s="101" t="s">
        <v>2240</v>
      </c>
      <c r="D602" s="101" t="s">
        <v>2241</v>
      </c>
    </row>
    <row r="603" ht="15.75" customHeight="1">
      <c r="A603" s="101" t="s">
        <v>514</v>
      </c>
      <c r="B603" s="101" t="str">
        <f t="shared" si="1"/>
        <v>#REF!</v>
      </c>
      <c r="C603" s="101" t="s">
        <v>517</v>
      </c>
      <c r="D603" s="101" t="s">
        <v>518</v>
      </c>
    </row>
    <row r="604" ht="15.75" customHeight="1">
      <c r="A604" s="101" t="s">
        <v>3082</v>
      </c>
      <c r="B604" s="101" t="str">
        <f t="shared" si="1"/>
        <v>#REF!</v>
      </c>
      <c r="C604" s="101" t="s">
        <v>3085</v>
      </c>
    </row>
    <row r="605" ht="15.75" customHeight="1">
      <c r="A605" s="101" t="s">
        <v>3547</v>
      </c>
      <c r="B605" s="101" t="str">
        <f t="shared" si="1"/>
        <v>#REF!</v>
      </c>
      <c r="C605" s="101" t="s">
        <v>3550</v>
      </c>
    </row>
    <row r="606" ht="15.75" customHeight="1">
      <c r="A606" s="101" t="s">
        <v>50</v>
      </c>
      <c r="B606" s="101" t="str">
        <f t="shared" si="1"/>
        <v>#REF!</v>
      </c>
      <c r="C606" s="101" t="s">
        <v>53</v>
      </c>
      <c r="D606" s="101" t="s">
        <v>54</v>
      </c>
    </row>
    <row r="607" ht="15.75" customHeight="1">
      <c r="A607" s="101" t="s">
        <v>150</v>
      </c>
      <c r="B607" s="101" t="str">
        <f t="shared" si="1"/>
        <v>#REF!</v>
      </c>
      <c r="C607" s="101" t="s">
        <v>153</v>
      </c>
    </row>
    <row r="608" ht="15.75" customHeight="1">
      <c r="A608" s="101" t="s">
        <v>1667</v>
      </c>
      <c r="B608" s="101" t="str">
        <f t="shared" si="1"/>
        <v>#REF!</v>
      </c>
      <c r="C608" s="101" t="s">
        <v>1670</v>
      </c>
    </row>
    <row r="609" ht="15.75" customHeight="1">
      <c r="A609" s="101" t="s">
        <v>104</v>
      </c>
      <c r="B609" s="101" t="str">
        <f t="shared" si="1"/>
        <v>#REF!</v>
      </c>
      <c r="C609" s="101" t="s">
        <v>108</v>
      </c>
      <c r="D609" s="101" t="s">
        <v>109</v>
      </c>
    </row>
    <row r="610" ht="15.75" customHeight="1">
      <c r="A610" s="101" t="s">
        <v>3203</v>
      </c>
      <c r="B610" s="101" t="str">
        <f t="shared" si="1"/>
        <v>#REF!</v>
      </c>
      <c r="C610" s="101" t="s">
        <v>3206</v>
      </c>
      <c r="D610" s="101" t="s">
        <v>3207</v>
      </c>
      <c r="E610" s="101" t="s">
        <v>3208</v>
      </c>
    </row>
    <row r="611" ht="15.75" customHeight="1">
      <c r="A611" s="101" t="s">
        <v>3268</v>
      </c>
      <c r="B611" s="101" t="str">
        <f t="shared" si="1"/>
        <v>#REF!</v>
      </c>
      <c r="C611" s="101" t="s">
        <v>3271</v>
      </c>
      <c r="D611" s="101" t="s">
        <v>3272</v>
      </c>
    </row>
    <row r="612" ht="15.75" customHeight="1">
      <c r="A612" s="101" t="s">
        <v>2912</v>
      </c>
      <c r="B612" s="101" t="str">
        <f t="shared" si="1"/>
        <v>#REF!</v>
      </c>
      <c r="C612" s="101" t="s">
        <v>2915</v>
      </c>
    </row>
    <row r="613" ht="15.75" customHeight="1">
      <c r="A613" s="101" t="s">
        <v>3399</v>
      </c>
      <c r="B613" s="101" t="str">
        <f t="shared" si="1"/>
        <v>#REF!</v>
      </c>
      <c r="C613" s="101" t="s">
        <v>3402</v>
      </c>
    </row>
    <row r="614" ht="15.75" customHeight="1">
      <c r="A614" s="101" t="s">
        <v>969</v>
      </c>
      <c r="B614" s="101" t="str">
        <f t="shared" si="1"/>
        <v>#REF!</v>
      </c>
      <c r="C614" s="101" t="s">
        <v>972</v>
      </c>
    </row>
    <row r="615" ht="15.75" customHeight="1">
      <c r="A615" s="101" t="s">
        <v>499</v>
      </c>
      <c r="B615" s="101" t="str">
        <f t="shared" si="1"/>
        <v>#REF!</v>
      </c>
      <c r="C615" s="101" t="s">
        <v>502</v>
      </c>
    </row>
    <row r="616" ht="15.75" customHeight="1">
      <c r="A616" s="101" t="s">
        <v>403</v>
      </c>
      <c r="B616" s="101" t="str">
        <f t="shared" si="1"/>
        <v>#REF!</v>
      </c>
      <c r="C616" s="101" t="s">
        <v>406</v>
      </c>
    </row>
    <row r="617" ht="15.75" customHeight="1">
      <c r="A617" s="101" t="s">
        <v>2088</v>
      </c>
      <c r="B617" s="101" t="str">
        <f t="shared" si="1"/>
        <v>#REF!</v>
      </c>
      <c r="C617" s="101" t="s">
        <v>2091</v>
      </c>
    </row>
    <row r="618" ht="15.75" customHeight="1">
      <c r="A618" s="101" t="s">
        <v>3332</v>
      </c>
      <c r="B618" s="101" t="str">
        <f t="shared" si="1"/>
        <v>#REF!</v>
      </c>
      <c r="C618" s="101" t="s">
        <v>3335</v>
      </c>
    </row>
    <row r="619" ht="15.75" customHeight="1">
      <c r="A619" s="101" t="s">
        <v>1263</v>
      </c>
      <c r="B619" s="101" t="str">
        <f t="shared" si="1"/>
        <v>#REF!</v>
      </c>
      <c r="C619" s="101" t="s">
        <v>1266</v>
      </c>
      <c r="D619" s="101" t="s">
        <v>1267</v>
      </c>
    </row>
    <row r="620" ht="15.75" customHeight="1">
      <c r="A620" s="101" t="s">
        <v>1573</v>
      </c>
      <c r="B620" s="101" t="str">
        <f t="shared" si="1"/>
        <v>#REF!</v>
      </c>
      <c r="C620" s="101" t="s">
        <v>1576</v>
      </c>
      <c r="D620" s="101" t="s">
        <v>1577</v>
      </c>
    </row>
    <row r="621" ht="15.75" customHeight="1">
      <c r="A621" s="101" t="s">
        <v>1180</v>
      </c>
      <c r="B621" s="101" t="str">
        <f t="shared" si="1"/>
        <v>#REF!</v>
      </c>
      <c r="C621" s="101" t="s">
        <v>1183</v>
      </c>
      <c r="D621" s="101" t="s">
        <v>1184</v>
      </c>
    </row>
    <row r="622" ht="15.75" customHeight="1">
      <c r="A622" s="101" t="s">
        <v>188</v>
      </c>
      <c r="B622" s="101" t="str">
        <f t="shared" si="1"/>
        <v>#REF!</v>
      </c>
      <c r="C622" s="101" t="s">
        <v>191</v>
      </c>
      <c r="D622" s="101" t="s">
        <v>192</v>
      </c>
    </row>
    <row r="623" ht="15.75" customHeight="1">
      <c r="A623" s="101" t="s">
        <v>989</v>
      </c>
      <c r="B623" s="101" t="str">
        <f t="shared" si="1"/>
        <v>#REF!</v>
      </c>
      <c r="C623" s="101" t="s">
        <v>992</v>
      </c>
      <c r="D623" s="101" t="s">
        <v>993</v>
      </c>
    </row>
    <row r="624" ht="15.75" customHeight="1">
      <c r="A624" s="101" t="s">
        <v>2027</v>
      </c>
      <c r="B624" s="101" t="str">
        <f t="shared" si="1"/>
        <v>#REF!</v>
      </c>
      <c r="C624" s="101" t="s">
        <v>2030</v>
      </c>
      <c r="D624" s="101" t="s">
        <v>2031</v>
      </c>
    </row>
    <row r="625" ht="15.75" customHeight="1">
      <c r="A625" s="101" t="s">
        <v>2942</v>
      </c>
      <c r="B625" s="101" t="str">
        <f t="shared" si="1"/>
        <v>#REF!</v>
      </c>
      <c r="C625" s="101" t="s">
        <v>2945</v>
      </c>
      <c r="D625" s="101" t="s">
        <v>2946</v>
      </c>
    </row>
    <row r="626" ht="15.75" customHeight="1">
      <c r="A626" s="101" t="s">
        <v>2487</v>
      </c>
      <c r="B626" s="101" t="str">
        <f t="shared" si="1"/>
        <v>#REF!</v>
      </c>
      <c r="C626" s="101" t="s">
        <v>2489</v>
      </c>
      <c r="D626" s="101" t="s">
        <v>2490</v>
      </c>
    </row>
    <row r="627" ht="15.75" customHeight="1">
      <c r="A627" s="101" t="s">
        <v>2871</v>
      </c>
      <c r="B627" s="101" t="str">
        <f t="shared" si="1"/>
        <v>#REF!</v>
      </c>
      <c r="C627" s="101" t="s">
        <v>2874</v>
      </c>
      <c r="D627" s="101" t="s">
        <v>2875</v>
      </c>
    </row>
    <row r="628" ht="15.75" customHeight="1">
      <c r="A628" s="101" t="s">
        <v>3042</v>
      </c>
      <c r="B628" s="101" t="str">
        <f t="shared" si="1"/>
        <v>#REF!</v>
      </c>
      <c r="C628" s="101" t="s">
        <v>3039</v>
      </c>
      <c r="D628" s="101" t="s">
        <v>3040</v>
      </c>
      <c r="E628" s="101" t="s">
        <v>3041</v>
      </c>
    </row>
    <row r="629" ht="15.75" customHeight="1">
      <c r="A629" s="101" t="s">
        <v>3031</v>
      </c>
      <c r="B629" s="101" t="str">
        <f t="shared" si="1"/>
        <v>#REF!</v>
      </c>
      <c r="C629" s="101" t="s">
        <v>3034</v>
      </c>
    </row>
    <row r="630" ht="15.75" customHeight="1">
      <c r="A630" s="101" t="s">
        <v>1533</v>
      </c>
      <c r="B630" s="101" t="str">
        <f t="shared" si="1"/>
        <v>#REF!</v>
      </c>
      <c r="C630" s="101" t="s">
        <v>1536</v>
      </c>
      <c r="D630" s="101" t="s">
        <v>1537</v>
      </c>
      <c r="E630" s="101" t="s">
        <v>1538</v>
      </c>
    </row>
    <row r="631" ht="15.75" customHeight="1">
      <c r="A631" s="101" t="s">
        <v>1268</v>
      </c>
      <c r="B631" s="101" t="str">
        <f t="shared" si="1"/>
        <v>#REF!</v>
      </c>
      <c r="C631" s="101" t="s">
        <v>1271</v>
      </c>
    </row>
    <row r="632" ht="15.75" customHeight="1">
      <c r="A632" s="101" t="s">
        <v>1981</v>
      </c>
      <c r="B632" s="101" t="str">
        <f t="shared" si="1"/>
        <v>#REF!</v>
      </c>
      <c r="C632" s="101" t="s">
        <v>1984</v>
      </c>
      <c r="D632" s="101" t="s">
        <v>1985</v>
      </c>
    </row>
    <row r="633" ht="15.75" customHeight="1">
      <c r="A633" s="101" t="s">
        <v>2884</v>
      </c>
      <c r="B633" s="101" t="str">
        <f t="shared" si="1"/>
        <v>#REF!</v>
      </c>
      <c r="C633" s="101" t="s">
        <v>2887</v>
      </c>
    </row>
    <row r="634" ht="15.75" customHeight="1">
      <c r="A634" s="101" t="s">
        <v>1766</v>
      </c>
      <c r="B634" s="101" t="str">
        <f t="shared" si="1"/>
        <v>#REF!</v>
      </c>
      <c r="C634" s="101" t="s">
        <v>1769</v>
      </c>
    </row>
    <row r="635" ht="15.75" customHeight="1">
      <c r="A635" s="101" t="s">
        <v>1539</v>
      </c>
      <c r="B635" s="101" t="str">
        <f t="shared" si="1"/>
        <v>#REF!</v>
      </c>
      <c r="C635" s="101" t="s">
        <v>1542</v>
      </c>
      <c r="D635" s="101" t="s">
        <v>1543</v>
      </c>
    </row>
    <row r="636" ht="15.75" customHeight="1">
      <c r="A636" s="101" t="s">
        <v>711</v>
      </c>
      <c r="B636" s="101" t="str">
        <f t="shared" si="1"/>
        <v>#REF!</v>
      </c>
      <c r="C636" s="101" t="s">
        <v>714</v>
      </c>
    </row>
    <row r="637" ht="15.75" customHeight="1">
      <c r="A637" s="101" t="s">
        <v>2592</v>
      </c>
      <c r="B637" s="101" t="str">
        <f t="shared" si="1"/>
        <v>#REF!</v>
      </c>
      <c r="C637" s="101" t="s">
        <v>2595</v>
      </c>
      <c r="D637" s="101" t="s">
        <v>2596</v>
      </c>
    </row>
    <row r="638" ht="15.75" customHeight="1">
      <c r="A638" s="101" t="s">
        <v>743</v>
      </c>
      <c r="B638" s="101" t="str">
        <f t="shared" si="1"/>
        <v>#REF!</v>
      </c>
      <c r="C638" s="101" t="s">
        <v>746</v>
      </c>
      <c r="D638" s="101" t="s">
        <v>747</v>
      </c>
      <c r="E638" s="101" t="s">
        <v>748</v>
      </c>
    </row>
    <row r="639" ht="15.75" customHeight="1">
      <c r="A639" s="101" t="s">
        <v>1242</v>
      </c>
      <c r="B639" s="101" t="str">
        <f t="shared" si="1"/>
        <v>#REF!</v>
      </c>
      <c r="C639" s="101" t="s">
        <v>1245</v>
      </c>
    </row>
    <row r="640" ht="15.75" customHeight="1">
      <c r="A640" s="101" t="s">
        <v>2632</v>
      </c>
      <c r="B640" s="101" t="str">
        <f t="shared" si="1"/>
        <v>#REF!</v>
      </c>
      <c r="C640" s="101" t="s">
        <v>2635</v>
      </c>
      <c r="D640" s="101" t="s">
        <v>2636</v>
      </c>
    </row>
    <row r="641" ht="15.75" customHeight="1">
      <c r="A641" s="101" t="s">
        <v>2166</v>
      </c>
      <c r="B641" s="101" t="str">
        <f t="shared" si="1"/>
        <v>#REF!</v>
      </c>
      <c r="C641" s="101" t="s">
        <v>2169</v>
      </c>
    </row>
    <row r="642" ht="15.75" customHeight="1">
      <c r="A642" s="101" t="s">
        <v>3309</v>
      </c>
      <c r="B642" s="101" t="str">
        <f t="shared" si="1"/>
        <v>#REF!</v>
      </c>
      <c r="C642" s="101" t="s">
        <v>3312</v>
      </c>
      <c r="D642" s="101" t="s">
        <v>3313</v>
      </c>
    </row>
    <row r="643" ht="15.75" customHeight="1">
      <c r="A643" s="101" t="s">
        <v>2304</v>
      </c>
      <c r="B643" s="101" t="str">
        <f t="shared" si="1"/>
        <v>#REF!</v>
      </c>
      <c r="C643" s="101" t="s">
        <v>2307</v>
      </c>
      <c r="D643" s="101" t="s">
        <v>2308</v>
      </c>
    </row>
    <row r="644" ht="15.75" customHeight="1">
      <c r="A644" s="101" t="s">
        <v>2324</v>
      </c>
      <c r="B644" s="101" t="str">
        <f t="shared" si="1"/>
        <v>#REF!</v>
      </c>
      <c r="C644" s="101" t="s">
        <v>2327</v>
      </c>
      <c r="D644" s="101" t="s">
        <v>2328</v>
      </c>
    </row>
    <row r="645" ht="15.75" customHeight="1">
      <c r="A645" s="101" t="s">
        <v>994</v>
      </c>
      <c r="B645" s="101" t="str">
        <f t="shared" si="1"/>
        <v>#REF!</v>
      </c>
      <c r="C645" s="101" t="s">
        <v>997</v>
      </c>
      <c r="D645" s="101" t="s">
        <v>998</v>
      </c>
    </row>
    <row r="646" ht="15.75" customHeight="1">
      <c r="A646" s="101" t="s">
        <v>1341</v>
      </c>
      <c r="B646" s="101" t="str">
        <f t="shared" si="1"/>
        <v>#REF!</v>
      </c>
      <c r="C646" s="101" t="s">
        <v>1344</v>
      </c>
      <c r="D646" s="101" t="s">
        <v>1345</v>
      </c>
    </row>
    <row r="647" ht="15.75" customHeight="1">
      <c r="A647" s="101" t="s">
        <v>2443</v>
      </c>
      <c r="B647" s="101" t="str">
        <f t="shared" si="1"/>
        <v>#REF!</v>
      </c>
      <c r="C647" s="101" t="s">
        <v>2446</v>
      </c>
    </row>
    <row r="648" ht="15.75" customHeight="1">
      <c r="A648" s="101" t="s">
        <v>2428</v>
      </c>
      <c r="B648" s="101" t="str">
        <f t="shared" si="1"/>
        <v>#REF!</v>
      </c>
      <c r="C648" s="101" t="s">
        <v>2431</v>
      </c>
      <c r="D648" s="101" t="s">
        <v>2432</v>
      </c>
    </row>
    <row r="649" ht="15.75" customHeight="1">
      <c r="A649" s="101" t="s">
        <v>1969</v>
      </c>
      <c r="B649" s="101" t="str">
        <f t="shared" si="1"/>
        <v>#REF!</v>
      </c>
      <c r="C649" s="101" t="s">
        <v>1972</v>
      </c>
      <c r="D649" s="101" t="s">
        <v>1973</v>
      </c>
      <c r="E649" s="101" t="s">
        <v>1974</v>
      </c>
    </row>
    <row r="650" ht="15.75" customHeight="1">
      <c r="A650" s="101" t="s">
        <v>4033</v>
      </c>
      <c r="B650" s="101" t="str">
        <f t="shared" si="1"/>
        <v>#REF!</v>
      </c>
      <c r="C650" s="101" t="s">
        <v>6552</v>
      </c>
      <c r="D650" s="101" t="s">
        <v>6553</v>
      </c>
    </row>
    <row r="651" ht="15.75" customHeight="1">
      <c r="A651" s="101" t="s">
        <v>3628</v>
      </c>
      <c r="B651" s="101" t="str">
        <f t="shared" si="1"/>
        <v>#REF!</v>
      </c>
      <c r="C651" s="101" t="s">
        <v>3631</v>
      </c>
      <c r="D651" s="101" t="s">
        <v>3632</v>
      </c>
    </row>
    <row r="652" ht="15.75" customHeight="1">
      <c r="A652" s="101" t="s">
        <v>1501</v>
      </c>
      <c r="B652" s="101" t="str">
        <f t="shared" si="1"/>
        <v>#REF!</v>
      </c>
      <c r="C652" s="101" t="s">
        <v>1505</v>
      </c>
      <c r="D652" s="101" t="s">
        <v>1506</v>
      </c>
    </row>
    <row r="653" ht="15.75" customHeight="1">
      <c r="A653" s="101" t="s">
        <v>904</v>
      </c>
      <c r="B653" s="101" t="str">
        <f t="shared" si="1"/>
        <v>#REF!</v>
      </c>
      <c r="C653" s="101" t="s">
        <v>907</v>
      </c>
      <c r="D653" s="101" t="s">
        <v>908</v>
      </c>
    </row>
    <row r="654" ht="15.75" customHeight="1">
      <c r="A654" s="101" t="s">
        <v>336</v>
      </c>
      <c r="B654" s="101" t="str">
        <f t="shared" si="1"/>
        <v>#REF!</v>
      </c>
      <c r="C654" s="101" t="s">
        <v>334</v>
      </c>
      <c r="D654" s="101" t="s">
        <v>335</v>
      </c>
    </row>
    <row r="655" ht="15.75" customHeight="1">
      <c r="A655" s="101" t="s">
        <v>1745</v>
      </c>
      <c r="B655" s="101" t="str">
        <f t="shared" si="1"/>
        <v>#REF!</v>
      </c>
      <c r="C655" s="101" t="s">
        <v>1748</v>
      </c>
      <c r="D655" s="101" t="s">
        <v>1749</v>
      </c>
      <c r="E655" s="101" t="s">
        <v>1750</v>
      </c>
    </row>
    <row r="656" ht="15.75" customHeight="1">
      <c r="A656" s="101" t="s">
        <v>3300</v>
      </c>
      <c r="B656" s="101" t="str">
        <f t="shared" si="1"/>
        <v>#REF!</v>
      </c>
      <c r="C656" s="101" t="s">
        <v>3303</v>
      </c>
    </row>
    <row r="657" ht="15.75" customHeight="1">
      <c r="A657" s="101" t="s">
        <v>1370</v>
      </c>
      <c r="B657" s="101" t="str">
        <f t="shared" si="1"/>
        <v>#REF!</v>
      </c>
      <c r="C657" s="101" t="s">
        <v>1373</v>
      </c>
    </row>
    <row r="658" ht="15.75" customHeight="1">
      <c r="A658" s="101" t="s">
        <v>3314</v>
      </c>
      <c r="B658" s="101" t="str">
        <f t="shared" si="1"/>
        <v>#REF!</v>
      </c>
      <c r="C658" s="101" t="s">
        <v>3318</v>
      </c>
    </row>
    <row r="659" ht="15.75" customHeight="1">
      <c r="A659" s="101" t="s">
        <v>4706</v>
      </c>
      <c r="B659" s="101" t="str">
        <f t="shared" si="1"/>
        <v>#REF!</v>
      </c>
      <c r="C659" s="101" t="s">
        <v>6073</v>
      </c>
    </row>
    <row r="660" ht="15.75" customHeight="1">
      <c r="A660" s="101" t="s">
        <v>287</v>
      </c>
      <c r="B660" s="101" t="str">
        <f t="shared" si="1"/>
        <v>#REF!</v>
      </c>
      <c r="C660" s="101" t="s">
        <v>290</v>
      </c>
    </row>
    <row r="661" ht="15.75" customHeight="1">
      <c r="A661" s="101" t="s">
        <v>3149</v>
      </c>
      <c r="B661" s="101" t="str">
        <f t="shared" si="1"/>
        <v>#REF!</v>
      </c>
      <c r="C661" s="101" t="s">
        <v>3152</v>
      </c>
    </row>
    <row r="662" ht="15.75" customHeight="1">
      <c r="A662" s="101" t="s">
        <v>1995</v>
      </c>
      <c r="B662" s="101" t="str">
        <f t="shared" si="1"/>
        <v>#REF!</v>
      </c>
      <c r="C662" s="101" t="s">
        <v>1998</v>
      </c>
      <c r="D662" s="101" t="s">
        <v>1999</v>
      </c>
      <c r="E662" s="101" t="s">
        <v>2000</v>
      </c>
    </row>
    <row r="663" ht="15.75" customHeight="1">
      <c r="A663" s="101" t="s">
        <v>2888</v>
      </c>
      <c r="B663" s="101" t="str">
        <f t="shared" si="1"/>
        <v>#REF!</v>
      </c>
      <c r="C663" s="101" t="s">
        <v>2891</v>
      </c>
      <c r="D663" s="101" t="s">
        <v>2892</v>
      </c>
    </row>
    <row r="664" ht="15.75" customHeight="1">
      <c r="A664" s="101" t="s">
        <v>777</v>
      </c>
      <c r="B664" s="101" t="str">
        <f t="shared" si="1"/>
        <v>#REF!</v>
      </c>
      <c r="C664" s="101" t="s">
        <v>781</v>
      </c>
      <c r="D664" s="101" t="s">
        <v>782</v>
      </c>
    </row>
    <row r="665" ht="15.75" customHeight="1">
      <c r="A665" s="101" t="s">
        <v>1432</v>
      </c>
      <c r="B665" s="101" t="str">
        <f t="shared" si="1"/>
        <v>#REF!</v>
      </c>
      <c r="C665" s="101" t="s">
        <v>3214</v>
      </c>
      <c r="D665" s="101" t="s">
        <v>3215</v>
      </c>
    </row>
    <row r="666" ht="15.75" customHeight="1">
      <c r="A666" s="101" t="s">
        <v>3474</v>
      </c>
      <c r="B666" s="101" t="str">
        <f t="shared" si="1"/>
        <v>#REF!</v>
      </c>
      <c r="C666" s="101" t="s">
        <v>3477</v>
      </c>
      <c r="D666" s="101" t="s">
        <v>3478</v>
      </c>
    </row>
    <row r="667" ht="15.75" customHeight="1">
      <c r="A667" s="101" t="s">
        <v>2950</v>
      </c>
      <c r="B667" s="101" t="str">
        <f t="shared" si="1"/>
        <v>#REF!</v>
      </c>
      <c r="C667" s="101" t="s">
        <v>2953</v>
      </c>
      <c r="D667" s="101" t="s">
        <v>2954</v>
      </c>
    </row>
    <row r="668" ht="15.75" customHeight="1">
      <c r="A668" s="101" t="s">
        <v>2736</v>
      </c>
      <c r="B668" s="101" t="str">
        <f t="shared" si="1"/>
        <v>#REF!</v>
      </c>
      <c r="C668" s="101" t="s">
        <v>2739</v>
      </c>
    </row>
    <row r="669" ht="15.75" customHeight="1">
      <c r="A669" s="101" t="s">
        <v>3294</v>
      </c>
      <c r="B669" s="101" t="str">
        <f t="shared" si="1"/>
        <v>#REF!</v>
      </c>
      <c r="C669" s="101" t="s">
        <v>3297</v>
      </c>
      <c r="D669" s="101" t="s">
        <v>3298</v>
      </c>
      <c r="E669" s="101" t="s">
        <v>3299</v>
      </c>
    </row>
    <row r="670" ht="15.75" customHeight="1">
      <c r="A670" s="101" t="s">
        <v>4002</v>
      </c>
      <c r="B670" s="101" t="str">
        <f t="shared" si="1"/>
        <v>#REF!</v>
      </c>
      <c r="C670" s="101" t="s">
        <v>5093</v>
      </c>
      <c r="D670" s="101" t="s">
        <v>5094</v>
      </c>
    </row>
    <row r="671" ht="15.75" customHeight="1">
      <c r="A671" s="101" t="s">
        <v>839</v>
      </c>
      <c r="B671" s="101" t="str">
        <f t="shared" si="1"/>
        <v>#REF!</v>
      </c>
      <c r="C671" s="101" t="s">
        <v>842</v>
      </c>
    </row>
    <row r="672" ht="15.75" customHeight="1">
      <c r="A672" s="101" t="s">
        <v>2141</v>
      </c>
      <c r="B672" s="101" t="str">
        <f t="shared" si="1"/>
        <v>#REF!</v>
      </c>
      <c r="C672" s="101" t="s">
        <v>2144</v>
      </c>
      <c r="D672" s="101" t="s">
        <v>2145</v>
      </c>
    </row>
    <row r="673" ht="15.75" customHeight="1">
      <c r="A673" s="101" t="s">
        <v>739</v>
      </c>
      <c r="B673" s="101" t="str">
        <f t="shared" si="1"/>
        <v>#REF!</v>
      </c>
      <c r="C673" s="101" t="s">
        <v>742</v>
      </c>
    </row>
    <row r="674" ht="15.75" customHeight="1">
      <c r="A674" s="101" t="s">
        <v>274</v>
      </c>
      <c r="B674" s="101" t="str">
        <f t="shared" si="1"/>
        <v>#REF!</v>
      </c>
      <c r="C674" s="101" t="s">
        <v>277</v>
      </c>
    </row>
    <row r="675" ht="15.75" customHeight="1">
      <c r="A675" s="101" t="s">
        <v>3643</v>
      </c>
      <c r="B675" s="101" t="str">
        <f t="shared" si="1"/>
        <v>#REF!</v>
      </c>
      <c r="C675" s="101" t="s">
        <v>3646</v>
      </c>
    </row>
    <row r="676" ht="15.75" customHeight="1">
      <c r="A676" s="101" t="s">
        <v>1207</v>
      </c>
      <c r="B676" s="101" t="str">
        <f t="shared" si="1"/>
        <v>#REF!</v>
      </c>
      <c r="C676" s="101" t="s">
        <v>1210</v>
      </c>
    </row>
    <row r="677" ht="15.75" customHeight="1">
      <c r="A677" s="101" t="s">
        <v>3671</v>
      </c>
      <c r="B677" s="101" t="str">
        <f t="shared" si="1"/>
        <v>#REF!</v>
      </c>
      <c r="C677" s="101" t="s">
        <v>3674</v>
      </c>
      <c r="D677" s="101" t="s">
        <v>3675</v>
      </c>
    </row>
    <row r="678" ht="15.75" customHeight="1">
      <c r="A678" s="101" t="s">
        <v>1821</v>
      </c>
      <c r="B678" s="101" t="str">
        <f t="shared" si="1"/>
        <v>#REF!</v>
      </c>
      <c r="C678" s="101" t="s">
        <v>1824</v>
      </c>
      <c r="D678" s="101" t="s">
        <v>1825</v>
      </c>
    </row>
    <row r="679" ht="15.75" customHeight="1">
      <c r="A679" s="101" t="s">
        <v>1144</v>
      </c>
      <c r="B679" s="101" t="str">
        <f t="shared" si="1"/>
        <v>#REF!</v>
      </c>
      <c r="C679" s="101" t="s">
        <v>1147</v>
      </c>
      <c r="D679" s="101" t="s">
        <v>1148</v>
      </c>
    </row>
    <row r="680" ht="15.75" customHeight="1">
      <c r="A680" s="101" t="s">
        <v>3185</v>
      </c>
      <c r="B680" s="101" t="str">
        <f t="shared" si="1"/>
        <v>#REF!</v>
      </c>
      <c r="C680" s="101" t="s">
        <v>3189</v>
      </c>
      <c r="D680" s="101" t="s">
        <v>3190</v>
      </c>
    </row>
    <row r="681" ht="15.75" customHeight="1">
      <c r="A681" s="101" t="s">
        <v>1307</v>
      </c>
      <c r="B681" s="101" t="str">
        <f t="shared" si="1"/>
        <v>#REF!</v>
      </c>
      <c r="C681" s="101" t="s">
        <v>1310</v>
      </c>
      <c r="D681" s="101" t="s">
        <v>1311</v>
      </c>
    </row>
    <row r="682" ht="15.75" customHeight="1">
      <c r="A682" s="101" t="s">
        <v>3382</v>
      </c>
      <c r="B682" s="101" t="str">
        <f t="shared" si="1"/>
        <v>#REF!</v>
      </c>
      <c r="C682" s="101" t="s">
        <v>3385</v>
      </c>
      <c r="D682" s="101" t="s">
        <v>3386</v>
      </c>
      <c r="E682" s="101" t="s">
        <v>3387</v>
      </c>
    </row>
    <row r="683" ht="15.75" customHeight="1">
      <c r="A683" s="101" t="s">
        <v>668</v>
      </c>
      <c r="B683" s="101" t="str">
        <f t="shared" si="1"/>
        <v>#REF!</v>
      </c>
      <c r="C683" s="101" t="s">
        <v>671</v>
      </c>
    </row>
    <row r="684" ht="15.75" customHeight="1">
      <c r="A684" s="101" t="s">
        <v>2251</v>
      </c>
      <c r="B684" s="101" t="str">
        <f t="shared" si="1"/>
        <v>#REF!</v>
      </c>
      <c r="C684" s="101" t="s">
        <v>2254</v>
      </c>
      <c r="D684" s="101" t="s">
        <v>2255</v>
      </c>
    </row>
    <row r="685" ht="15.75" customHeight="1">
      <c r="A685" s="101" t="s">
        <v>2186</v>
      </c>
      <c r="B685" s="101" t="str">
        <f t="shared" si="1"/>
        <v>#REF!</v>
      </c>
      <c r="C685" s="101" t="s">
        <v>2189</v>
      </c>
    </row>
    <row r="686" ht="15.75" customHeight="1">
      <c r="A686" s="101" t="s">
        <v>1323</v>
      </c>
      <c r="B686" s="101" t="str">
        <f t="shared" si="1"/>
        <v>#REF!</v>
      </c>
      <c r="C686" s="101" t="s">
        <v>1326</v>
      </c>
    </row>
    <row r="687" ht="15.75" customHeight="1">
      <c r="A687" s="101" t="s">
        <v>2014</v>
      </c>
      <c r="B687" s="101" t="str">
        <f t="shared" si="1"/>
        <v>#REF!</v>
      </c>
      <c r="C687" s="101" t="s">
        <v>2017</v>
      </c>
      <c r="D687" s="101" t="s">
        <v>2018</v>
      </c>
    </row>
    <row r="688" ht="15.75" customHeight="1">
      <c r="A688" s="101" t="s">
        <v>2032</v>
      </c>
      <c r="B688" s="101" t="str">
        <f t="shared" si="1"/>
        <v>#REF!</v>
      </c>
      <c r="C688" s="101" t="s">
        <v>2035</v>
      </c>
    </row>
    <row r="689" ht="15.75" customHeight="1">
      <c r="A689" s="101" t="s">
        <v>3240</v>
      </c>
      <c r="B689" s="101" t="str">
        <f t="shared" si="1"/>
        <v>#REF!</v>
      </c>
      <c r="C689" s="101" t="s">
        <v>1215</v>
      </c>
      <c r="D689" s="101" t="s">
        <v>3242</v>
      </c>
    </row>
    <row r="690" ht="15.75" customHeight="1">
      <c r="A690" s="101" t="s">
        <v>60</v>
      </c>
      <c r="B690" s="101" t="str">
        <f t="shared" si="1"/>
        <v>#REF!</v>
      </c>
      <c r="C690" s="101" t="s">
        <v>63</v>
      </c>
    </row>
    <row r="691" ht="15.75" customHeight="1">
      <c r="A691" s="101" t="s">
        <v>3077</v>
      </c>
      <c r="B691" s="101" t="str">
        <f t="shared" si="1"/>
        <v>#REF!</v>
      </c>
      <c r="C691" s="101" t="s">
        <v>3080</v>
      </c>
      <c r="D691" s="101" t="s">
        <v>3081</v>
      </c>
    </row>
    <row r="692" ht="15.75" customHeight="1">
      <c r="A692" s="101" t="s">
        <v>1816</v>
      </c>
      <c r="B692" s="101" t="str">
        <f t="shared" si="1"/>
        <v>#REF!</v>
      </c>
      <c r="C692" s="101" t="s">
        <v>1819</v>
      </c>
      <c r="D692" s="101" t="s">
        <v>1820</v>
      </c>
    </row>
    <row r="693" ht="15.75" customHeight="1">
      <c r="A693" s="101" t="s">
        <v>1553</v>
      </c>
      <c r="B693" s="101" t="str">
        <f t="shared" si="1"/>
        <v>#REF!</v>
      </c>
      <c r="C693" s="101" t="s">
        <v>1556</v>
      </c>
      <c r="D693" s="101" t="s">
        <v>1557</v>
      </c>
    </row>
    <row r="694" ht="15.75" customHeight="1">
      <c r="A694" s="101" t="s">
        <v>249</v>
      </c>
      <c r="B694" s="101" t="str">
        <f t="shared" si="1"/>
        <v>#REF!</v>
      </c>
      <c r="C694" s="101" t="s">
        <v>252</v>
      </c>
      <c r="D694" s="101" t="s">
        <v>253</v>
      </c>
    </row>
    <row r="695" ht="15.75" customHeight="1">
      <c r="A695" s="101" t="s">
        <v>3263</v>
      </c>
      <c r="B695" s="101" t="str">
        <f t="shared" si="1"/>
        <v>#REF!</v>
      </c>
      <c r="C695" s="101" t="s">
        <v>3266</v>
      </c>
      <c r="D695" s="101" t="s">
        <v>3267</v>
      </c>
    </row>
    <row r="696" ht="15.75" customHeight="1">
      <c r="A696" s="101" t="s">
        <v>1845</v>
      </c>
      <c r="B696" s="101" t="str">
        <f t="shared" si="1"/>
        <v>#REF!</v>
      </c>
      <c r="C696" s="101" t="s">
        <v>1848</v>
      </c>
    </row>
    <row r="697" ht="15.75" customHeight="1">
      <c r="A697" s="101" t="s">
        <v>2546</v>
      </c>
      <c r="B697" s="101" t="str">
        <f t="shared" si="1"/>
        <v>#REF!</v>
      </c>
      <c r="C697" s="101" t="s">
        <v>2549</v>
      </c>
      <c r="D697" s="101" t="s">
        <v>2550</v>
      </c>
    </row>
    <row r="698" ht="15.75" customHeight="1">
      <c r="A698" s="101" t="s">
        <v>1704</v>
      </c>
      <c r="B698" s="101" t="str">
        <f t="shared" si="1"/>
        <v>#REF!</v>
      </c>
      <c r="C698" s="101" t="s">
        <v>1708</v>
      </c>
      <c r="D698" s="101" t="s">
        <v>1709</v>
      </c>
    </row>
    <row r="699" ht="15.75" customHeight="1">
      <c r="A699" s="101" t="s">
        <v>337</v>
      </c>
      <c r="B699" s="101" t="str">
        <f t="shared" si="1"/>
        <v>#REF!</v>
      </c>
      <c r="C699" s="101" t="s">
        <v>334</v>
      </c>
      <c r="D699" s="101" t="s">
        <v>335</v>
      </c>
    </row>
    <row r="700" ht="15.75" customHeight="1">
      <c r="A700" s="101" t="s">
        <v>1914</v>
      </c>
      <c r="B700" s="101" t="str">
        <f t="shared" si="1"/>
        <v>#REF!</v>
      </c>
      <c r="C700" s="101" t="s">
        <v>1917</v>
      </c>
    </row>
    <row r="701" ht="15.75" customHeight="1">
      <c r="A701" s="101" t="s">
        <v>31</v>
      </c>
      <c r="B701" s="101" t="str">
        <f t="shared" si="1"/>
        <v>#REF!</v>
      </c>
      <c r="C701" s="101" t="s">
        <v>34</v>
      </c>
      <c r="D701" s="101" t="s">
        <v>35</v>
      </c>
    </row>
    <row r="702" ht="15.75" customHeight="1">
      <c r="A702" s="101" t="s">
        <v>760</v>
      </c>
      <c r="B702" s="101" t="str">
        <f t="shared" si="1"/>
        <v>#REF!</v>
      </c>
      <c r="C702" s="101" t="s">
        <v>763</v>
      </c>
      <c r="D702" s="101" t="s">
        <v>764</v>
      </c>
      <c r="E702" s="101" t="s">
        <v>765</v>
      </c>
    </row>
    <row r="703" ht="15.75" customHeight="1">
      <c r="A703" s="101" t="s">
        <v>640</v>
      </c>
      <c r="B703" s="101" t="str">
        <f t="shared" si="1"/>
        <v>#REF!</v>
      </c>
      <c r="C703" s="101" t="s">
        <v>643</v>
      </c>
      <c r="D703" s="101" t="s">
        <v>644</v>
      </c>
    </row>
    <row r="704" ht="15.75" customHeight="1">
      <c r="A704" s="101" t="s">
        <v>2309</v>
      </c>
      <c r="B704" s="101" t="str">
        <f t="shared" si="1"/>
        <v>#REF!</v>
      </c>
      <c r="C704" s="101" t="s">
        <v>2312</v>
      </c>
      <c r="D704" s="101" t="s">
        <v>2313</v>
      </c>
    </row>
    <row r="705" ht="15.75" customHeight="1">
      <c r="A705" s="101" t="s">
        <v>3216</v>
      </c>
      <c r="B705" s="101" t="str">
        <f t="shared" si="1"/>
        <v>#REF!</v>
      </c>
      <c r="C705" s="101" t="s">
        <v>3219</v>
      </c>
    </row>
    <row r="706" ht="15.75" customHeight="1">
      <c r="A706" s="101" t="s">
        <v>1840</v>
      </c>
      <c r="B706" s="101" t="str">
        <f t="shared" si="1"/>
        <v>#REF!</v>
      </c>
      <c r="C706" s="101" t="s">
        <v>1843</v>
      </c>
      <c r="D706" s="101" t="s">
        <v>1844</v>
      </c>
    </row>
    <row r="707" ht="15.75" customHeight="1">
      <c r="A707" s="101" t="s">
        <v>4006</v>
      </c>
      <c r="B707" s="101" t="str">
        <f t="shared" si="1"/>
        <v>#REF!</v>
      </c>
      <c r="C707" s="101" t="s">
        <v>6622</v>
      </c>
      <c r="D707" s="101" t="s">
        <v>6623</v>
      </c>
    </row>
    <row r="708" ht="15.75" customHeight="1">
      <c r="A708" s="101" t="s">
        <v>2318</v>
      </c>
      <c r="B708" s="101" t="str">
        <f t="shared" si="1"/>
        <v>#REF!</v>
      </c>
      <c r="C708" s="101" t="s">
        <v>2321</v>
      </c>
      <c r="D708" s="101" t="s">
        <v>2322</v>
      </c>
      <c r="E708" s="101" t="s">
        <v>2323</v>
      </c>
    </row>
    <row r="709" ht="15.75" customHeight="1">
      <c r="A709" s="101" t="s">
        <v>3677</v>
      </c>
      <c r="B709" s="101" t="str">
        <f t="shared" si="1"/>
        <v>#REF!</v>
      </c>
      <c r="C709" s="101" t="s">
        <v>3680</v>
      </c>
      <c r="D709" s="101" t="s">
        <v>3681</v>
      </c>
    </row>
    <row r="710" ht="15.75" customHeight="1">
      <c r="A710" s="101" t="s">
        <v>3551</v>
      </c>
      <c r="B710" s="101" t="str">
        <f t="shared" si="1"/>
        <v>#REF!</v>
      </c>
      <c r="C710" s="101" t="s">
        <v>3554</v>
      </c>
      <c r="D710" s="101" t="s">
        <v>3555</v>
      </c>
    </row>
    <row r="711" ht="15.75" customHeight="1">
      <c r="A711" s="101" t="s">
        <v>3913</v>
      </c>
      <c r="B711" s="101" t="str">
        <f t="shared" si="1"/>
        <v>#REF!</v>
      </c>
      <c r="C711" s="101" t="s">
        <v>5816</v>
      </c>
      <c r="D711" s="101" t="s">
        <v>5817</v>
      </c>
    </row>
    <row r="712" ht="15.75" customHeight="1">
      <c r="A712" s="101" t="s">
        <v>3228</v>
      </c>
      <c r="B712" s="101" t="str">
        <f t="shared" si="1"/>
        <v>#REF!</v>
      </c>
      <c r="C712" s="101" t="s">
        <v>3231</v>
      </c>
      <c r="D712" s="101" t="s">
        <v>3232</v>
      </c>
    </row>
    <row r="713" ht="15.75" customHeight="1">
      <c r="A713" s="101" t="s">
        <v>65</v>
      </c>
      <c r="B713" s="101" t="str">
        <f t="shared" si="1"/>
        <v>#REF!</v>
      </c>
      <c r="C713" s="101" t="s">
        <v>68</v>
      </c>
      <c r="D713" s="101" t="s">
        <v>69</v>
      </c>
    </row>
    <row r="714" ht="15.75" customHeight="1">
      <c r="A714" s="101" t="s">
        <v>3323</v>
      </c>
      <c r="B714" s="101" t="str">
        <f t="shared" si="1"/>
        <v>#REF!</v>
      </c>
      <c r="C714" s="101" t="s">
        <v>3326</v>
      </c>
      <c r="D714" s="101" t="s">
        <v>3327</v>
      </c>
    </row>
    <row r="715" ht="15.75" customHeight="1">
      <c r="A715" s="101" t="s">
        <v>3368</v>
      </c>
      <c r="B715" s="101" t="str">
        <f t="shared" si="1"/>
        <v>#REF!</v>
      </c>
      <c r="C715" s="101" t="s">
        <v>3371</v>
      </c>
    </row>
    <row r="716" ht="15.75" customHeight="1">
      <c r="A716" s="101" t="s">
        <v>456</v>
      </c>
      <c r="B716" s="101" t="str">
        <f t="shared" si="1"/>
        <v>#REF!</v>
      </c>
      <c r="C716" s="101" t="s">
        <v>459</v>
      </c>
      <c r="D716" s="101" t="s">
        <v>460</v>
      </c>
    </row>
    <row r="717" ht="15.75" customHeight="1">
      <c r="A717" s="101" t="s">
        <v>2745</v>
      </c>
      <c r="B717" s="101" t="str">
        <f t="shared" si="1"/>
        <v>#REF!</v>
      </c>
      <c r="C717" s="101" t="s">
        <v>2748</v>
      </c>
      <c r="D717" s="101" t="s">
        <v>2749</v>
      </c>
    </row>
    <row r="718" ht="15.75" customHeight="1">
      <c r="A718" s="101" t="s">
        <v>702</v>
      </c>
      <c r="B718" s="101" t="str">
        <f t="shared" si="1"/>
        <v>#REF!</v>
      </c>
      <c r="C718" s="101" t="s">
        <v>705</v>
      </c>
      <c r="D718" s="101" t="s">
        <v>706</v>
      </c>
    </row>
    <row r="719" ht="15.75" customHeight="1">
      <c r="A719" s="101" t="s">
        <v>254</v>
      </c>
      <c r="B719" s="101" t="str">
        <f t="shared" si="1"/>
        <v>#REF!</v>
      </c>
      <c r="C719" s="101" t="s">
        <v>257</v>
      </c>
      <c r="D719" s="101" t="s">
        <v>258</v>
      </c>
      <c r="E719" s="101" t="s">
        <v>259</v>
      </c>
    </row>
    <row r="720" ht="15.75" customHeight="1">
      <c r="A720" s="101" t="s">
        <v>3638</v>
      </c>
      <c r="B720" s="101" t="str">
        <f t="shared" si="1"/>
        <v>#REF!</v>
      </c>
      <c r="C720" s="101" t="s">
        <v>3641</v>
      </c>
      <c r="D720" s="101" t="s">
        <v>3642</v>
      </c>
    </row>
    <row r="721" ht="15.75" customHeight="1">
      <c r="A721" s="101" t="s">
        <v>3584</v>
      </c>
      <c r="B721" s="101" t="str">
        <f t="shared" si="1"/>
        <v>#REF!</v>
      </c>
      <c r="C721" s="101" t="s">
        <v>3588</v>
      </c>
      <c r="D721" s="101" t="s">
        <v>3589</v>
      </c>
    </row>
    <row r="722" ht="15.75" customHeight="1">
      <c r="A722" s="101" t="s">
        <v>375</v>
      </c>
      <c r="B722" s="101" t="str">
        <f t="shared" si="1"/>
        <v>#REF!</v>
      </c>
      <c r="C722" s="101" t="s">
        <v>378</v>
      </c>
      <c r="D722" s="101" t="s">
        <v>379</v>
      </c>
    </row>
    <row r="723" ht="15.75" customHeight="1">
      <c r="A723" s="101" t="s">
        <v>3169</v>
      </c>
      <c r="B723" s="101" t="str">
        <f t="shared" si="1"/>
        <v>#REF!</v>
      </c>
      <c r="C723" s="101" t="s">
        <v>3173</v>
      </c>
      <c r="D723" s="101" t="s">
        <v>3174</v>
      </c>
      <c r="E723" s="101" t="s">
        <v>3175</v>
      </c>
    </row>
    <row r="724" ht="15.75" customHeight="1">
      <c r="A724" s="101" t="s">
        <v>1900</v>
      </c>
      <c r="B724" s="101" t="str">
        <f t="shared" si="1"/>
        <v>#REF!</v>
      </c>
      <c r="C724" s="101" t="s">
        <v>1903</v>
      </c>
      <c r="D724" s="101" t="s">
        <v>1904</v>
      </c>
    </row>
    <row r="725" ht="15.75" customHeight="1">
      <c r="A725" s="101" t="s">
        <v>3435</v>
      </c>
      <c r="B725" s="101" t="str">
        <f t="shared" si="1"/>
        <v>#REF!</v>
      </c>
      <c r="C725" s="101" t="s">
        <v>3438</v>
      </c>
      <c r="D725" s="101" t="s">
        <v>3439</v>
      </c>
    </row>
    <row r="726" ht="15.75" customHeight="1">
      <c r="A726" s="101" t="s">
        <v>2740</v>
      </c>
      <c r="B726" s="101" t="str">
        <f t="shared" si="1"/>
        <v>#REF!</v>
      </c>
      <c r="C726" s="101" t="s">
        <v>2743</v>
      </c>
      <c r="D726" s="101" t="s">
        <v>2744</v>
      </c>
    </row>
    <row r="727" ht="15.75" customHeight="1">
      <c r="A727" s="101" t="s">
        <v>3091</v>
      </c>
      <c r="B727" s="101" t="str">
        <f t="shared" si="1"/>
        <v>#REF!</v>
      </c>
      <c r="C727" s="101" t="s">
        <v>3094</v>
      </c>
      <c r="D727" s="101" t="s">
        <v>3095</v>
      </c>
    </row>
    <row r="728" ht="15.75" customHeight="1">
      <c r="A728" s="101" t="s">
        <v>1520</v>
      </c>
      <c r="B728" s="101" t="str">
        <f t="shared" si="1"/>
        <v>#REF!</v>
      </c>
      <c r="C728" s="101" t="s">
        <v>1523</v>
      </c>
      <c r="D728" s="101" t="s">
        <v>1524</v>
      </c>
    </row>
    <row r="729" ht="15.75" customHeight="1">
      <c r="A729" s="101" t="s">
        <v>545</v>
      </c>
      <c r="B729" s="101" t="str">
        <f t="shared" si="1"/>
        <v>#REF!</v>
      </c>
      <c r="C729" s="101" t="s">
        <v>548</v>
      </c>
      <c r="D729" s="101" t="s">
        <v>549</v>
      </c>
    </row>
    <row r="730" ht="15.75" customHeight="1">
      <c r="A730" s="101" t="s">
        <v>896</v>
      </c>
      <c r="B730" s="101" t="str">
        <f t="shared" si="1"/>
        <v>#REF!</v>
      </c>
      <c r="C730" s="101" t="s">
        <v>899</v>
      </c>
    </row>
    <row r="731" ht="15.75" customHeight="1">
      <c r="A731" s="101" t="s">
        <v>612</v>
      </c>
      <c r="B731" s="101" t="str">
        <f t="shared" si="1"/>
        <v>#REF!</v>
      </c>
      <c r="C731" s="101" t="s">
        <v>615</v>
      </c>
      <c r="D731" s="101" t="s">
        <v>616</v>
      </c>
    </row>
    <row r="732" ht="15.75" customHeight="1">
      <c r="A732" s="101" t="s">
        <v>3345</v>
      </c>
      <c r="B732" s="101" t="str">
        <f t="shared" si="1"/>
        <v>#REF!</v>
      </c>
      <c r="C732" s="101" t="s">
        <v>3348</v>
      </c>
    </row>
    <row r="733" ht="15.75" customHeight="1">
      <c r="A733" s="101" t="s">
        <v>4707</v>
      </c>
      <c r="B733" s="101" t="str">
        <f t="shared" si="1"/>
        <v>#REF!</v>
      </c>
      <c r="C733" s="101" t="s">
        <v>3307</v>
      </c>
      <c r="D733" s="101" t="s">
        <v>3308</v>
      </c>
    </row>
    <row r="734" ht="15.75" customHeight="1">
      <c r="A734" s="101" t="s">
        <v>1680</v>
      </c>
      <c r="B734" s="101" t="str">
        <f t="shared" si="1"/>
        <v>#REF!</v>
      </c>
      <c r="C734" s="101" t="s">
        <v>1683</v>
      </c>
      <c r="D734" s="101" t="s">
        <v>1684</v>
      </c>
    </row>
    <row r="735" ht="15.75" customHeight="1">
      <c r="A735" s="101" t="s">
        <v>2880</v>
      </c>
      <c r="B735" s="101" t="str">
        <f t="shared" si="1"/>
        <v>#REF!</v>
      </c>
      <c r="C735" s="101" t="s">
        <v>2883</v>
      </c>
    </row>
    <row r="736" ht="15.75" customHeight="1">
      <c r="A736" s="101" t="s">
        <v>687</v>
      </c>
      <c r="B736" s="101" t="str">
        <f t="shared" si="1"/>
        <v>#REF!</v>
      </c>
      <c r="C736" s="101" t="s">
        <v>690</v>
      </c>
      <c r="D736" s="101" t="s">
        <v>691</v>
      </c>
    </row>
    <row r="737" ht="15.75" customHeight="1">
      <c r="A737" s="101" t="s">
        <v>3869</v>
      </c>
      <c r="B737" s="101" t="str">
        <f t="shared" si="1"/>
        <v>#REF!</v>
      </c>
      <c r="C737" s="101" t="s">
        <v>5277</v>
      </c>
      <c r="D737" s="101" t="s">
        <v>5278</v>
      </c>
    </row>
    <row r="738" ht="15.75" customHeight="1">
      <c r="A738" s="101" t="s">
        <v>1303</v>
      </c>
      <c r="B738" s="101" t="str">
        <f t="shared" si="1"/>
        <v>#REF!</v>
      </c>
      <c r="C738" s="101" t="s">
        <v>1306</v>
      </c>
    </row>
    <row r="739" ht="15.75" customHeight="1">
      <c r="A739" s="101" t="s">
        <v>1365</v>
      </c>
      <c r="B739" s="101" t="str">
        <f t="shared" si="1"/>
        <v>#REF!</v>
      </c>
      <c r="C739" s="101" t="s">
        <v>1368</v>
      </c>
      <c r="D739" s="101" t="s">
        <v>1369</v>
      </c>
    </row>
    <row r="740" ht="15.75" customHeight="1">
      <c r="A740" s="101" t="s">
        <v>2364</v>
      </c>
      <c r="B740" s="101" t="str">
        <f t="shared" si="1"/>
        <v>#REF!</v>
      </c>
      <c r="C740" s="101" t="s">
        <v>2367</v>
      </c>
    </row>
    <row r="741" ht="15.75" customHeight="1">
      <c r="A741" s="101" t="s">
        <v>1671</v>
      </c>
      <c r="B741" s="101" t="str">
        <f t="shared" si="1"/>
        <v>#REF!</v>
      </c>
      <c r="C741" s="101" t="s">
        <v>1674</v>
      </c>
    </row>
    <row r="742" ht="15.75" customHeight="1">
      <c r="A742" s="101" t="s">
        <v>3980</v>
      </c>
      <c r="B742" s="101" t="str">
        <f t="shared" si="1"/>
        <v>#REF!</v>
      </c>
      <c r="C742" s="101" t="s">
        <v>5614</v>
      </c>
      <c r="D742" s="101" t="s">
        <v>5615</v>
      </c>
      <c r="E742" s="101" t="s">
        <v>5616</v>
      </c>
    </row>
    <row r="743" ht="15.75" customHeight="1">
      <c r="A743" s="101" t="s">
        <v>4708</v>
      </c>
      <c r="B743" s="101" t="str">
        <f t="shared" si="1"/>
        <v>#REF!</v>
      </c>
      <c r="C743" s="101" t="s">
        <v>3578</v>
      </c>
    </row>
    <row r="744" ht="15.75" customHeight="1">
      <c r="A744" s="101" t="s">
        <v>1870</v>
      </c>
      <c r="B744" s="101" t="str">
        <f t="shared" si="1"/>
        <v>#REF!</v>
      </c>
      <c r="C744" s="101" t="s">
        <v>1873</v>
      </c>
      <c r="D744" s="101" t="s">
        <v>1874</v>
      </c>
    </row>
    <row r="745" ht="15.75" customHeight="1">
      <c r="A745" s="101" t="s">
        <v>2420</v>
      </c>
      <c r="B745" s="101" t="str">
        <f t="shared" si="1"/>
        <v>#REF!</v>
      </c>
      <c r="C745" s="101" t="s">
        <v>2423</v>
      </c>
    </row>
    <row r="746" ht="15.75" customHeight="1">
      <c r="A746" s="101" t="s">
        <v>1648</v>
      </c>
      <c r="B746" s="101" t="str">
        <f t="shared" si="1"/>
        <v>#REF!</v>
      </c>
      <c r="C746" s="101" t="s">
        <v>1651</v>
      </c>
      <c r="D746" s="101" t="s">
        <v>1652</v>
      </c>
    </row>
    <row r="747" ht="15.75" customHeight="1">
      <c r="A747" s="101" t="s">
        <v>2971</v>
      </c>
      <c r="B747" s="101" t="str">
        <f t="shared" si="1"/>
        <v>#REF!</v>
      </c>
      <c r="C747" s="101" t="s">
        <v>2974</v>
      </c>
      <c r="D747" s="101" t="s">
        <v>2975</v>
      </c>
    </row>
    <row r="748" ht="15.75" customHeight="1">
      <c r="A748" s="101" t="s">
        <v>3019</v>
      </c>
      <c r="B748" s="101" t="str">
        <f t="shared" si="1"/>
        <v>#REF!</v>
      </c>
      <c r="C748" s="101" t="s">
        <v>3022</v>
      </c>
      <c r="D748" s="101" t="s">
        <v>3023</v>
      </c>
      <c r="E748" s="101" t="s">
        <v>3024</v>
      </c>
    </row>
    <row r="749" ht="15.75" customHeight="1">
      <c r="A749" s="101" t="s">
        <v>1951</v>
      </c>
      <c r="B749" s="101" t="str">
        <f t="shared" si="1"/>
        <v>#REF!</v>
      </c>
      <c r="C749" s="101" t="s">
        <v>1954</v>
      </c>
      <c r="D749" s="101" t="s">
        <v>1955</v>
      </c>
    </row>
    <row r="750" ht="15.75" customHeight="1">
      <c r="A750" s="101" t="s">
        <v>3604</v>
      </c>
      <c r="B750" s="101" t="str">
        <f t="shared" si="1"/>
        <v>#REF!</v>
      </c>
      <c r="C750" s="101" t="s">
        <v>3607</v>
      </c>
      <c r="D750" s="101" t="s">
        <v>3608</v>
      </c>
    </row>
    <row r="751" ht="15.75" customHeight="1">
      <c r="A751" s="101" t="s">
        <v>4709</v>
      </c>
      <c r="B751" s="101" t="str">
        <f t="shared" si="1"/>
        <v>#REF!</v>
      </c>
      <c r="C751" s="101" t="s">
        <v>5841</v>
      </c>
    </row>
    <row r="752" ht="15.75" customHeight="1">
      <c r="A752" s="101" t="s">
        <v>1515</v>
      </c>
      <c r="B752" s="101" t="str">
        <f t="shared" si="1"/>
        <v>#REF!</v>
      </c>
      <c r="C752" s="101" t="s">
        <v>1519</v>
      </c>
    </row>
    <row r="753" ht="15.75" customHeight="1">
      <c r="A753" s="101" t="s">
        <v>1946</v>
      </c>
      <c r="B753" s="101" t="str">
        <f t="shared" si="1"/>
        <v>#REF!</v>
      </c>
      <c r="C753" s="101" t="s">
        <v>1949</v>
      </c>
      <c r="D753" s="101" t="s">
        <v>1950</v>
      </c>
    </row>
    <row r="754" ht="15.75" customHeight="1">
      <c r="A754" s="101" t="s">
        <v>1259</v>
      </c>
      <c r="B754" s="101" t="str">
        <f t="shared" si="1"/>
        <v>#REF!</v>
      </c>
      <c r="C754" s="101" t="s">
        <v>1262</v>
      </c>
    </row>
    <row r="755" ht="15.75" customHeight="1">
      <c r="A755" s="101" t="s">
        <v>1631</v>
      </c>
      <c r="B755" s="101" t="str">
        <f t="shared" si="1"/>
        <v>#REF!</v>
      </c>
      <c r="C755" s="101" t="s">
        <v>1634</v>
      </c>
      <c r="D755" s="101" t="s">
        <v>1635</v>
      </c>
    </row>
    <row r="756" ht="15.75" customHeight="1">
      <c r="A756" s="101" t="s">
        <v>462</v>
      </c>
      <c r="B756" s="101" t="str">
        <f t="shared" si="1"/>
        <v>#REF!</v>
      </c>
      <c r="C756" s="101" t="s">
        <v>465</v>
      </c>
      <c r="D756" s="101" t="s">
        <v>466</v>
      </c>
    </row>
    <row r="757" ht="15.75" customHeight="1">
      <c r="A757" s="101" t="s">
        <v>2291</v>
      </c>
      <c r="B757" s="101" t="str">
        <f t="shared" si="1"/>
        <v>#REF!</v>
      </c>
      <c r="C757" s="101" t="s">
        <v>2294</v>
      </c>
      <c r="D757" s="101" t="s">
        <v>2295</v>
      </c>
    </row>
    <row r="758" ht="15.75" customHeight="1">
      <c r="A758" s="101" t="s">
        <v>892</v>
      </c>
      <c r="B758" s="101" t="str">
        <f t="shared" si="1"/>
        <v>#REF!</v>
      </c>
      <c r="C758" s="101" t="s">
        <v>895</v>
      </c>
    </row>
    <row r="759" ht="15.75" customHeight="1">
      <c r="A759" s="101" t="s">
        <v>1918</v>
      </c>
      <c r="B759" s="101" t="str">
        <f t="shared" si="1"/>
        <v>#REF!</v>
      </c>
      <c r="C759" s="101" t="s">
        <v>1921</v>
      </c>
      <c r="D759" s="101" t="s">
        <v>1922</v>
      </c>
    </row>
    <row r="760" ht="15.75" customHeight="1">
      <c r="A760" s="101" t="s">
        <v>3590</v>
      </c>
      <c r="B760" s="101" t="str">
        <f t="shared" si="1"/>
        <v>#REF!</v>
      </c>
      <c r="C760" s="101" t="s">
        <v>3593</v>
      </c>
      <c r="D760" s="101" t="s">
        <v>3594</v>
      </c>
    </row>
    <row r="761" ht="15.75" customHeight="1">
      <c r="A761" s="101" t="s">
        <v>3661</v>
      </c>
      <c r="B761" s="101" t="str">
        <f t="shared" si="1"/>
        <v>#REF!</v>
      </c>
      <c r="C761" s="101" t="s">
        <v>3664</v>
      </c>
      <c r="D761" s="101" t="s">
        <v>3665</v>
      </c>
    </row>
    <row r="762" ht="15.75" customHeight="1">
      <c r="A762" s="101" t="s">
        <v>663</v>
      </c>
      <c r="B762" s="101" t="str">
        <f t="shared" si="1"/>
        <v>#REF!</v>
      </c>
      <c r="C762" s="101" t="s">
        <v>666</v>
      </c>
      <c r="D762" s="101" t="s">
        <v>667</v>
      </c>
    </row>
    <row r="763" ht="15.75" customHeight="1">
      <c r="A763" s="101" t="s">
        <v>2264</v>
      </c>
      <c r="B763" s="101" t="str">
        <f t="shared" si="1"/>
        <v>#REF!</v>
      </c>
      <c r="C763" s="101" t="s">
        <v>2267</v>
      </c>
    </row>
    <row r="764" ht="15.75" customHeight="1">
      <c r="A764" s="101" t="s">
        <v>3248</v>
      </c>
      <c r="B764" s="101" t="str">
        <f t="shared" si="1"/>
        <v>#REF!</v>
      </c>
      <c r="C764" s="101" t="s">
        <v>3251</v>
      </c>
      <c r="D764" s="101" t="s">
        <v>3252</v>
      </c>
    </row>
    <row r="765" ht="15.75" customHeight="1">
      <c r="A765" s="101" t="s">
        <v>4711</v>
      </c>
      <c r="B765" s="101" t="str">
        <f t="shared" si="1"/>
        <v>#REF!</v>
      </c>
      <c r="C765" s="101" t="s">
        <v>3420</v>
      </c>
      <c r="D765" s="101" t="s">
        <v>3421</v>
      </c>
      <c r="E765" s="101" t="s">
        <v>6937</v>
      </c>
    </row>
    <row r="766" ht="15.75" customHeight="1">
      <c r="A766" s="101" t="s">
        <v>1226</v>
      </c>
      <c r="B766" s="101" t="str">
        <f t="shared" si="1"/>
        <v>#REF!</v>
      </c>
      <c r="C766" s="101" t="s">
        <v>1229</v>
      </c>
      <c r="D766" s="101" t="s">
        <v>1230</v>
      </c>
    </row>
    <row r="767" ht="15.75" customHeight="1">
      <c r="A767" s="101" t="s">
        <v>2438</v>
      </c>
      <c r="B767" s="101" t="str">
        <f t="shared" si="1"/>
        <v>#REF!</v>
      </c>
      <c r="C767" s="101" t="s">
        <v>2441</v>
      </c>
      <c r="D767" s="101" t="s">
        <v>2442</v>
      </c>
    </row>
    <row r="768" ht="15.75" customHeight="1">
      <c r="A768" s="101" t="s">
        <v>2055</v>
      </c>
      <c r="B768" s="101" t="str">
        <f t="shared" si="1"/>
        <v>#REF!</v>
      </c>
      <c r="C768" s="101" t="s">
        <v>2058</v>
      </c>
    </row>
    <row r="769" ht="15.75" customHeight="1">
      <c r="A769" s="101" t="s">
        <v>4712</v>
      </c>
      <c r="B769" s="101" t="str">
        <f t="shared" si="1"/>
        <v>#REF!</v>
      </c>
      <c r="C769" s="101" t="s">
        <v>3410</v>
      </c>
    </row>
    <row r="770" ht="15.75" customHeight="1">
      <c r="A770" s="101" t="s">
        <v>2242</v>
      </c>
      <c r="B770" s="101" t="str">
        <f t="shared" si="1"/>
        <v>#REF!</v>
      </c>
      <c r="C770" s="101" t="s">
        <v>2245</v>
      </c>
      <c r="D770" s="101" t="s">
        <v>2246</v>
      </c>
    </row>
    <row r="771" ht="15.75" customHeight="1">
      <c r="A771" s="101" t="s">
        <v>494</v>
      </c>
      <c r="B771" s="101" t="str">
        <f t="shared" si="1"/>
        <v>#REF!</v>
      </c>
      <c r="C771" s="101" t="s">
        <v>497</v>
      </c>
      <c r="D771" s="101" t="s">
        <v>498</v>
      </c>
    </row>
    <row r="772" ht="15.75" customHeight="1">
      <c r="A772" s="101" t="s">
        <v>617</v>
      </c>
      <c r="B772" s="101" t="str">
        <f t="shared" si="1"/>
        <v>#REF!</v>
      </c>
      <c r="C772" s="101" t="s">
        <v>620</v>
      </c>
    </row>
    <row r="773" ht="15.75" customHeight="1">
      <c r="A773" s="101" t="s">
        <v>3120</v>
      </c>
      <c r="B773" s="101" t="str">
        <f t="shared" si="1"/>
        <v>#REF!</v>
      </c>
      <c r="C773" s="101" t="s">
        <v>3123</v>
      </c>
      <c r="D773" s="101" t="s">
        <v>3124</v>
      </c>
      <c r="E773" s="101" t="s">
        <v>680</v>
      </c>
    </row>
    <row r="774" ht="15.75" customHeight="1">
      <c r="A774" s="101" t="s">
        <v>193</v>
      </c>
      <c r="B774" s="101" t="str">
        <f t="shared" si="1"/>
        <v>#REF!</v>
      </c>
      <c r="C774" s="101" t="s">
        <v>196</v>
      </c>
      <c r="D774" s="101" t="s">
        <v>197</v>
      </c>
    </row>
    <row r="775" ht="15.75" customHeight="1">
      <c r="A775" s="101" t="s">
        <v>3086</v>
      </c>
      <c r="B775" s="101" t="str">
        <f t="shared" si="1"/>
        <v>#REF!</v>
      </c>
      <c r="C775" s="101" t="s">
        <v>3089</v>
      </c>
      <c r="D775" s="101" t="s">
        <v>3090</v>
      </c>
    </row>
    <row r="776" ht="15.75" customHeight="1">
      <c r="A776" s="101" t="s">
        <v>178</v>
      </c>
      <c r="B776" s="101" t="str">
        <f t="shared" si="1"/>
        <v>#REF!</v>
      </c>
      <c r="C776" s="101" t="s">
        <v>181</v>
      </c>
    </row>
    <row r="777" ht="15.75" customHeight="1">
      <c r="A777" s="101" t="s">
        <v>3450</v>
      </c>
      <c r="B777" s="101" t="str">
        <f t="shared" si="1"/>
        <v>#REF!</v>
      </c>
      <c r="C777" s="101" t="s">
        <v>3453</v>
      </c>
      <c r="D777" s="101" t="s">
        <v>3454</v>
      </c>
      <c r="E777" s="101" t="s">
        <v>3455</v>
      </c>
    </row>
    <row r="778" ht="15.75" customHeight="1">
      <c r="A778" s="101" t="s">
        <v>3796</v>
      </c>
      <c r="B778" s="101" t="str">
        <f t="shared" si="1"/>
        <v>#REF!</v>
      </c>
      <c r="C778" s="101" t="s">
        <v>4906</v>
      </c>
      <c r="D778" s="101" t="s">
        <v>4907</v>
      </c>
    </row>
    <row r="779" ht="15.75" customHeight="1">
      <c r="A779" s="101" t="s">
        <v>2407</v>
      </c>
      <c r="B779" s="101" t="str">
        <f t="shared" si="1"/>
        <v>#REF!</v>
      </c>
      <c r="C779" s="101" t="s">
        <v>2410</v>
      </c>
      <c r="D779" s="101" t="s">
        <v>2411</v>
      </c>
    </row>
    <row r="780" ht="15.75" customHeight="1">
      <c r="A780" s="101" t="s">
        <v>2668</v>
      </c>
      <c r="B780" s="101" t="str">
        <f t="shared" si="1"/>
        <v>#REF!</v>
      </c>
      <c r="C780" s="101" t="s">
        <v>2671</v>
      </c>
      <c r="D780" s="101" t="s">
        <v>2672</v>
      </c>
    </row>
    <row r="781" ht="15.75" customHeight="1">
      <c r="A781" s="101" t="s">
        <v>631</v>
      </c>
      <c r="B781" s="101" t="str">
        <f t="shared" si="1"/>
        <v>#REF!</v>
      </c>
      <c r="C781" s="101" t="s">
        <v>634</v>
      </c>
    </row>
    <row r="782" ht="15.75" customHeight="1">
      <c r="A782" s="101" t="s">
        <v>707</v>
      </c>
      <c r="B782" s="101" t="str">
        <f t="shared" si="1"/>
        <v>#REF!</v>
      </c>
      <c r="C782" s="101" t="s">
        <v>710</v>
      </c>
    </row>
    <row r="783" ht="15.75" customHeight="1">
      <c r="A783" s="101" t="s">
        <v>2339</v>
      </c>
      <c r="B783" s="101" t="str">
        <f t="shared" si="1"/>
        <v>#REF!</v>
      </c>
      <c r="C783" s="101" t="s">
        <v>2342</v>
      </c>
      <c r="D783" s="101" t="s">
        <v>2343</v>
      </c>
    </row>
    <row r="784" ht="15.75" customHeight="1">
      <c r="A784" s="101" t="s">
        <v>645</v>
      </c>
      <c r="B784" s="101" t="str">
        <f t="shared" si="1"/>
        <v>#REF!</v>
      </c>
      <c r="C784" s="101" t="s">
        <v>649</v>
      </c>
    </row>
    <row r="785" ht="15.75" customHeight="1">
      <c r="A785" s="101" t="s">
        <v>1149</v>
      </c>
      <c r="B785" s="101" t="str">
        <f t="shared" si="1"/>
        <v>#REF!</v>
      </c>
      <c r="C785" s="101" t="s">
        <v>1152</v>
      </c>
    </row>
    <row r="786" ht="15.75" customHeight="1">
      <c r="A786" s="101" t="s">
        <v>124</v>
      </c>
      <c r="B786" s="101" t="str">
        <f t="shared" si="1"/>
        <v>#REF!</v>
      </c>
      <c r="C786" s="101" t="s">
        <v>128</v>
      </c>
    </row>
    <row r="787" ht="15.75" customHeight="1">
      <c r="A787" s="101" t="s">
        <v>3191</v>
      </c>
      <c r="B787" s="101" t="str">
        <f t="shared" si="1"/>
        <v>#REF!</v>
      </c>
      <c r="C787" s="101" t="s">
        <v>3193</v>
      </c>
      <c r="D787" s="101" t="s">
        <v>3194</v>
      </c>
      <c r="E787" s="101" t="s">
        <v>3195</v>
      </c>
    </row>
    <row r="788" ht="15.75" customHeight="1">
      <c r="A788" s="101" t="s">
        <v>920</v>
      </c>
      <c r="B788" s="101" t="str">
        <f t="shared" si="1"/>
        <v>#REF!</v>
      </c>
      <c r="C788" s="101" t="s">
        <v>923</v>
      </c>
      <c r="D788" s="101" t="s">
        <v>924</v>
      </c>
    </row>
    <row r="789" ht="15.75" customHeight="1">
      <c r="A789" s="101" t="s">
        <v>1127</v>
      </c>
      <c r="B789" s="101" t="str">
        <f t="shared" si="1"/>
        <v>#REF!</v>
      </c>
      <c r="C789" s="101" t="s">
        <v>1130</v>
      </c>
      <c r="D789" s="101" t="s">
        <v>1131</v>
      </c>
    </row>
    <row r="790" ht="15.75" customHeight="1">
      <c r="A790" s="101" t="s">
        <v>677</v>
      </c>
      <c r="B790" s="101" t="str">
        <f t="shared" si="1"/>
        <v>#REF!</v>
      </c>
      <c r="C790" s="101" t="s">
        <v>680</v>
      </c>
      <c r="D790" s="101" t="s">
        <v>681</v>
      </c>
    </row>
    <row r="791" ht="15.75" customHeight="1">
      <c r="A791" s="101" t="s">
        <v>3528</v>
      </c>
      <c r="B791" s="101" t="str">
        <f t="shared" si="1"/>
        <v>#REF!</v>
      </c>
      <c r="C791" s="101" t="s">
        <v>3531</v>
      </c>
      <c r="D791" s="101" t="s">
        <v>2000</v>
      </c>
    </row>
    <row r="792" ht="15.75" customHeight="1">
      <c r="A792" s="101" t="s">
        <v>295</v>
      </c>
      <c r="B792" s="101" t="str">
        <f t="shared" si="1"/>
        <v>#REF!</v>
      </c>
      <c r="C792" s="101" t="s">
        <v>298</v>
      </c>
      <c r="D792" s="101" t="s">
        <v>299</v>
      </c>
    </row>
    <row r="793" ht="15.75" customHeight="1">
      <c r="A793" s="101" t="s">
        <v>1132</v>
      </c>
      <c r="B793" s="101" t="str">
        <f t="shared" si="1"/>
        <v>#REF!</v>
      </c>
      <c r="C793" s="101" t="s">
        <v>1135</v>
      </c>
      <c r="D793" s="101" t="s">
        <v>1136</v>
      </c>
      <c r="E793" s="101" t="s">
        <v>1137</v>
      </c>
    </row>
    <row r="794" ht="15.75" customHeight="1">
      <c r="A794" s="101" t="s">
        <v>793</v>
      </c>
      <c r="B794" s="101" t="str">
        <f t="shared" si="1"/>
        <v>#REF!</v>
      </c>
      <c r="C794" s="101" t="s">
        <v>796</v>
      </c>
      <c r="D794" s="101" t="s">
        <v>797</v>
      </c>
      <c r="E794" s="101" t="s">
        <v>798</v>
      </c>
    </row>
    <row r="795" ht="15.75" customHeight="1">
      <c r="A795" s="101" t="s">
        <v>1044</v>
      </c>
      <c r="B795" s="101" t="str">
        <f t="shared" si="1"/>
        <v>#REF!</v>
      </c>
      <c r="C795" s="101" t="s">
        <v>1047</v>
      </c>
      <c r="D795" s="101" t="s">
        <v>1048</v>
      </c>
    </row>
    <row r="796" ht="15.75" customHeight="1">
      <c r="A796" s="101" t="s">
        <v>3180</v>
      </c>
      <c r="B796" s="101" t="str">
        <f t="shared" si="1"/>
        <v>#REF!</v>
      </c>
      <c r="C796" s="101" t="s">
        <v>3183</v>
      </c>
      <c r="D796" s="101" t="s">
        <v>3184</v>
      </c>
    </row>
    <row r="797" ht="15.75" customHeight="1">
      <c r="A797" s="101" t="s">
        <v>886</v>
      </c>
      <c r="B797" s="101" t="str">
        <f t="shared" si="1"/>
        <v>#REF!</v>
      </c>
      <c r="C797" s="101" t="s">
        <v>890</v>
      </c>
      <c r="D797" s="101" t="s">
        <v>891</v>
      </c>
    </row>
    <row r="798" ht="15.75" customHeight="1">
      <c r="A798" s="101" t="s">
        <v>2704</v>
      </c>
      <c r="B798" s="101" t="str">
        <f t="shared" si="1"/>
        <v>#REF!</v>
      </c>
      <c r="C798" s="101" t="s">
        <v>2707</v>
      </c>
      <c r="D798" s="101" t="s">
        <v>2708</v>
      </c>
    </row>
    <row r="799" ht="15.75" customHeight="1">
      <c r="A799" s="101" t="s">
        <v>538</v>
      </c>
      <c r="B799" s="101" t="str">
        <f t="shared" si="1"/>
        <v>#REF!</v>
      </c>
      <c r="C799" s="101" t="s">
        <v>542</v>
      </c>
      <c r="D799" s="101" t="s">
        <v>543</v>
      </c>
    </row>
    <row r="800" ht="15.75" customHeight="1">
      <c r="A800" s="101" t="s">
        <v>2213</v>
      </c>
      <c r="B800" s="101" t="str">
        <f t="shared" si="1"/>
        <v>#REF!</v>
      </c>
      <c r="C800" s="101" t="s">
        <v>2216</v>
      </c>
      <c r="D800" s="101" t="s">
        <v>2217</v>
      </c>
    </row>
    <row r="801" ht="15.75" customHeight="1">
      <c r="A801" s="101" t="s">
        <v>3000</v>
      </c>
      <c r="B801" s="101" t="str">
        <f t="shared" si="1"/>
        <v>#REF!</v>
      </c>
      <c r="C801" s="101" t="s">
        <v>3003</v>
      </c>
    </row>
    <row r="802" ht="15.75" customHeight="1">
      <c r="A802" s="101" t="s">
        <v>1082</v>
      </c>
      <c r="B802" s="101" t="str">
        <f t="shared" si="1"/>
        <v>#REF!</v>
      </c>
      <c r="C802" s="101" t="s">
        <v>1085</v>
      </c>
    </row>
    <row r="803" ht="15.75" customHeight="1">
      <c r="A803" s="101" t="s">
        <v>3176</v>
      </c>
      <c r="B803" s="101" t="str">
        <f t="shared" si="1"/>
        <v>#REF!</v>
      </c>
      <c r="C803" s="101" t="s">
        <v>3179</v>
      </c>
    </row>
    <row r="804" ht="15.75" customHeight="1">
      <c r="A804" s="101" t="s">
        <v>1586</v>
      </c>
      <c r="B804" s="101" t="str">
        <f t="shared" si="1"/>
        <v>#REF!</v>
      </c>
      <c r="C804" s="101" t="s">
        <v>1589</v>
      </c>
    </row>
    <row r="805" ht="15.75" customHeight="1">
      <c r="A805" s="101" t="s">
        <v>1937</v>
      </c>
      <c r="B805" s="101" t="str">
        <f t="shared" si="1"/>
        <v>#REF!</v>
      </c>
      <c r="C805" s="101" t="s">
        <v>1940</v>
      </c>
      <c r="D805" s="101" t="s">
        <v>1941</v>
      </c>
    </row>
    <row r="806" ht="15.75" customHeight="1">
      <c r="A806" s="101" t="s">
        <v>3633</v>
      </c>
      <c r="B806" s="101" t="str">
        <f t="shared" si="1"/>
        <v>#REF!</v>
      </c>
      <c r="C806" s="101" t="s">
        <v>3636</v>
      </c>
      <c r="D806" s="101" t="s">
        <v>3637</v>
      </c>
    </row>
    <row r="807" ht="15.75" customHeight="1">
      <c r="A807" s="101" t="s">
        <v>2146</v>
      </c>
      <c r="B807" s="101" t="str">
        <f t="shared" si="1"/>
        <v>#REF!</v>
      </c>
      <c r="C807" s="101" t="s">
        <v>2149</v>
      </c>
      <c r="D807" s="101" t="s">
        <v>2150</v>
      </c>
    </row>
    <row r="808" ht="15.75" customHeight="1">
      <c r="A808" s="101" t="s">
        <v>2657</v>
      </c>
      <c r="B808" s="101" t="str">
        <f t="shared" si="1"/>
        <v>#REF!</v>
      </c>
      <c r="C808" s="101" t="s">
        <v>2661</v>
      </c>
      <c r="D808" s="101" t="s">
        <v>2662</v>
      </c>
    </row>
    <row r="809" ht="15.75" customHeight="1">
      <c r="A809" s="101" t="s">
        <v>1889</v>
      </c>
      <c r="B809" s="101" t="str">
        <f t="shared" si="1"/>
        <v>#REF!</v>
      </c>
      <c r="C809" s="101" t="s">
        <v>1892</v>
      </c>
      <c r="D809" s="101" t="s">
        <v>1893</v>
      </c>
    </row>
    <row r="810" ht="15.75" customHeight="1">
      <c r="A810" s="101" t="s">
        <v>1202</v>
      </c>
      <c r="B810" s="101" t="str">
        <f t="shared" si="1"/>
        <v>#REF!</v>
      </c>
      <c r="C810" s="101" t="s">
        <v>1205</v>
      </c>
      <c r="D810" s="101" t="s">
        <v>1206</v>
      </c>
    </row>
    <row r="811" ht="15.75" customHeight="1">
      <c r="A811" s="101" t="s">
        <v>978</v>
      </c>
      <c r="B811" s="101" t="str">
        <f t="shared" si="1"/>
        <v>#REF!</v>
      </c>
      <c r="C811" s="101" t="s">
        <v>981</v>
      </c>
    </row>
    <row r="812" ht="15.75" customHeight="1">
      <c r="A812" s="101" t="s">
        <v>2651</v>
      </c>
      <c r="B812" s="101" t="str">
        <f t="shared" si="1"/>
        <v>#REF!</v>
      </c>
      <c r="C812" s="101" t="s">
        <v>2654</v>
      </c>
      <c r="D812" s="101" t="s">
        <v>2655</v>
      </c>
      <c r="E812" s="101" t="s">
        <v>2656</v>
      </c>
    </row>
    <row r="813" ht="15.75" customHeight="1">
      <c r="A813" s="101" t="s">
        <v>4713</v>
      </c>
      <c r="B813" s="101" t="str">
        <f t="shared" si="1"/>
        <v>#REF!</v>
      </c>
      <c r="C813" s="101" t="s">
        <v>6590</v>
      </c>
      <c r="D813" s="101" t="s">
        <v>2697</v>
      </c>
    </row>
    <row r="814" ht="15.75" customHeight="1">
      <c r="A814" s="101" t="s">
        <v>3340</v>
      </c>
      <c r="B814" s="101" t="str">
        <f t="shared" si="1"/>
        <v>#REF!</v>
      </c>
      <c r="C814" s="101" t="s">
        <v>3343</v>
      </c>
      <c r="D814" s="101" t="s">
        <v>3344</v>
      </c>
    </row>
    <row r="815" ht="15.75" customHeight="1">
      <c r="A815" s="101" t="s">
        <v>3736</v>
      </c>
      <c r="B815" s="101" t="str">
        <f t="shared" si="1"/>
        <v>#REF!</v>
      </c>
      <c r="C815" s="101" t="s">
        <v>3739</v>
      </c>
      <c r="D815" s="101" t="s">
        <v>3740</v>
      </c>
    </row>
    <row r="816" ht="15.75" customHeight="1">
      <c r="A816" s="101" t="s">
        <v>3923</v>
      </c>
      <c r="B816" s="101" t="str">
        <f t="shared" si="1"/>
        <v>#REF!</v>
      </c>
      <c r="C816" s="101" t="s">
        <v>5955</v>
      </c>
    </row>
    <row r="817" ht="15.75" customHeight="1">
      <c r="A817" s="101" t="s">
        <v>1331</v>
      </c>
      <c r="B817" s="101" t="str">
        <f t="shared" si="1"/>
        <v>#REF!</v>
      </c>
      <c r="C817" s="101" t="s">
        <v>1334</v>
      </c>
      <c r="D817" s="101" t="s">
        <v>1335</v>
      </c>
    </row>
    <row r="818" ht="15.75" customHeight="1">
      <c r="A818" s="101" t="s">
        <v>973</v>
      </c>
      <c r="B818" s="101" t="str">
        <f t="shared" si="1"/>
        <v>#REF!</v>
      </c>
      <c r="C818" s="101" t="s">
        <v>976</v>
      </c>
      <c r="D818" s="101" t="s">
        <v>977</v>
      </c>
    </row>
    <row r="819" ht="15.75" customHeight="1">
      <c r="A819" s="101" t="s">
        <v>2683</v>
      </c>
      <c r="B819" s="101" t="str">
        <f t="shared" si="1"/>
        <v>#REF!</v>
      </c>
      <c r="C819" s="101" t="s">
        <v>2686</v>
      </c>
      <c r="D819" s="101" t="s">
        <v>2687</v>
      </c>
    </row>
    <row r="820" ht="15.75" customHeight="1">
      <c r="A820" s="101" t="s">
        <v>1049</v>
      </c>
      <c r="B820" s="101" t="str">
        <f t="shared" si="1"/>
        <v>#REF!</v>
      </c>
      <c r="C820" s="101" t="s">
        <v>1052</v>
      </c>
      <c r="D820" s="101" t="s">
        <v>1053</v>
      </c>
    </row>
    <row r="821" ht="15.75" customHeight="1">
      <c r="A821" s="101" t="s">
        <v>2965</v>
      </c>
      <c r="B821" s="101" t="str">
        <f t="shared" si="1"/>
        <v>#REF!</v>
      </c>
      <c r="C821" s="101" t="s">
        <v>2969</v>
      </c>
    </row>
    <row r="822" ht="15.75" customHeight="1">
      <c r="A822" s="101" t="s">
        <v>519</v>
      </c>
      <c r="B822" s="101" t="str">
        <f t="shared" si="1"/>
        <v>#REF!</v>
      </c>
      <c r="C822" s="101" t="s">
        <v>523</v>
      </c>
      <c r="D822" s="101" t="s">
        <v>524</v>
      </c>
    </row>
    <row r="823" ht="15.75" customHeight="1">
      <c r="A823" s="101" t="s">
        <v>508</v>
      </c>
      <c r="B823" s="101" t="str">
        <f t="shared" si="1"/>
        <v>#REF!</v>
      </c>
      <c r="C823" s="101" t="s">
        <v>511</v>
      </c>
      <c r="D823" s="101" t="s">
        <v>512</v>
      </c>
    </row>
    <row r="824" ht="15.75" customHeight="1">
      <c r="A824" s="101" t="s">
        <v>697</v>
      </c>
      <c r="B824" s="101" t="str">
        <f t="shared" si="1"/>
        <v>#REF!</v>
      </c>
      <c r="C824" s="101" t="s">
        <v>700</v>
      </c>
      <c r="D824" s="101" t="s">
        <v>701</v>
      </c>
    </row>
    <row r="825" ht="15.75" customHeight="1">
      <c r="A825" s="101" t="s">
        <v>182</v>
      </c>
      <c r="B825" s="101" t="str">
        <f t="shared" si="1"/>
        <v>#REF!</v>
      </c>
      <c r="C825" s="101" t="s">
        <v>185</v>
      </c>
      <c r="D825" s="101" t="s">
        <v>186</v>
      </c>
    </row>
    <row r="826" ht="15.75" customHeight="1">
      <c r="A826" s="101" t="s">
        <v>26</v>
      </c>
      <c r="B826" s="101" t="str">
        <f t="shared" si="1"/>
        <v>#REF!</v>
      </c>
      <c r="C826" s="101" t="s">
        <v>29</v>
      </c>
      <c r="D826" s="101" t="s">
        <v>30</v>
      </c>
    </row>
    <row r="827" ht="15.75" customHeight="1">
      <c r="A827" s="101" t="s">
        <v>621</v>
      </c>
      <c r="B827" s="101" t="str">
        <f t="shared" si="1"/>
        <v>#REF!</v>
      </c>
      <c r="C827" s="101" t="s">
        <v>624</v>
      </c>
      <c r="D827" s="101" t="s">
        <v>625</v>
      </c>
    </row>
    <row r="828" ht="15.75" customHeight="1">
      <c r="A828" s="101" t="s">
        <v>1507</v>
      </c>
      <c r="B828" s="101" t="str">
        <f t="shared" si="1"/>
        <v>#REF!</v>
      </c>
      <c r="C828" s="101" t="s">
        <v>1510</v>
      </c>
    </row>
    <row r="829" ht="15.75" customHeight="1">
      <c r="A829" s="101" t="s">
        <v>1560</v>
      </c>
      <c r="B829" s="101" t="str">
        <f t="shared" si="1"/>
        <v>#REF!</v>
      </c>
      <c r="C829" s="101" t="s">
        <v>1563</v>
      </c>
      <c r="D829" s="101" t="s">
        <v>1564</v>
      </c>
    </row>
    <row r="830" ht="15.75" customHeight="1">
      <c r="A830" s="101" t="s">
        <v>283</v>
      </c>
      <c r="B830" s="101" t="str">
        <f t="shared" si="1"/>
        <v>#REF!</v>
      </c>
      <c r="C830" s="101" t="s">
        <v>286</v>
      </c>
    </row>
    <row r="831" ht="15.75" customHeight="1">
      <c r="A831" s="101" t="s">
        <v>3652</v>
      </c>
      <c r="B831" s="101" t="str">
        <f t="shared" si="1"/>
        <v>#REF!</v>
      </c>
      <c r="C831" s="101" t="s">
        <v>3655</v>
      </c>
      <c r="D831" s="101" t="s">
        <v>3656</v>
      </c>
    </row>
    <row r="832" ht="15.75" customHeight="1">
      <c r="A832" s="101" t="s">
        <v>916</v>
      </c>
      <c r="B832" s="101" t="str">
        <f t="shared" si="1"/>
        <v>#REF!</v>
      </c>
      <c r="C832" s="101" t="s">
        <v>919</v>
      </c>
    </row>
    <row r="833" ht="15.75" customHeight="1">
      <c r="A833" s="101" t="s">
        <v>3536</v>
      </c>
      <c r="B833" s="101" t="str">
        <f t="shared" si="1"/>
        <v>#REF!</v>
      </c>
      <c r="C833" s="101" t="s">
        <v>3539</v>
      </c>
      <c r="D833" s="101" t="s">
        <v>3540</v>
      </c>
      <c r="E833" s="101" t="s">
        <v>3541</v>
      </c>
    </row>
    <row r="834" ht="15.75" customHeight="1">
      <c r="A834" s="101" t="s">
        <v>3353</v>
      </c>
      <c r="B834" s="101" t="str">
        <f t="shared" si="1"/>
        <v>#REF!</v>
      </c>
      <c r="C834" s="101" t="s">
        <v>3356</v>
      </c>
    </row>
    <row r="835" ht="15.75" customHeight="1">
      <c r="A835" s="101" t="s">
        <v>112</v>
      </c>
      <c r="B835" s="101" t="str">
        <f t="shared" si="1"/>
        <v>#REF!</v>
      </c>
      <c r="C835" s="101" t="s">
        <v>115</v>
      </c>
    </row>
    <row r="836" ht="15.75" customHeight="1">
      <c r="A836" s="101" t="s">
        <v>2277</v>
      </c>
      <c r="B836" s="101" t="str">
        <f t="shared" si="1"/>
        <v>#REF!</v>
      </c>
      <c r="C836" s="101" t="s">
        <v>2280</v>
      </c>
      <c r="D836" s="101" t="s">
        <v>2281</v>
      </c>
    </row>
    <row r="837" ht="15.75" customHeight="1">
      <c r="A837" s="101" t="s">
        <v>245</v>
      </c>
      <c r="B837" s="101" t="str">
        <f t="shared" si="1"/>
        <v>#REF!</v>
      </c>
      <c r="C837" s="101" t="s">
        <v>248</v>
      </c>
    </row>
    <row r="838" ht="15.75" customHeight="1">
      <c r="A838" s="101" t="s">
        <v>1122</v>
      </c>
      <c r="B838" s="101" t="str">
        <f t="shared" si="1"/>
        <v>#REF!</v>
      </c>
      <c r="C838" s="101" t="s">
        <v>1121</v>
      </c>
    </row>
    <row r="839" ht="15.75" customHeight="1">
      <c r="A839" s="101" t="s">
        <v>603</v>
      </c>
      <c r="B839" s="101" t="str">
        <f t="shared" si="1"/>
        <v>#REF!</v>
      </c>
      <c r="C839" s="101" t="s">
        <v>606</v>
      </c>
      <c r="D839" s="101" t="s">
        <v>607</v>
      </c>
    </row>
    <row r="840" ht="15.75" customHeight="1">
      <c r="A840" s="101" t="s">
        <v>359</v>
      </c>
      <c r="B840" s="101" t="str">
        <f t="shared" si="1"/>
        <v>#REF!</v>
      </c>
      <c r="C840" s="101" t="s">
        <v>362</v>
      </c>
      <c r="D840" s="101" t="s">
        <v>363</v>
      </c>
    </row>
    <row r="841" ht="15.75" customHeight="1">
      <c r="A841" s="101" t="s">
        <v>2750</v>
      </c>
      <c r="B841" s="101" t="str">
        <f t="shared" si="1"/>
        <v>#REF!</v>
      </c>
      <c r="C841" s="101" t="s">
        <v>2753</v>
      </c>
      <c r="D841" s="101" t="s">
        <v>2754</v>
      </c>
    </row>
    <row r="842" ht="15.75" customHeight="1">
      <c r="A842" s="101" t="s">
        <v>3403</v>
      </c>
      <c r="B842" s="101" t="str">
        <f t="shared" si="1"/>
        <v>#REF!</v>
      </c>
      <c r="C842" s="101" t="s">
        <v>3406</v>
      </c>
    </row>
    <row r="843" ht="15.75" customHeight="1">
      <c r="A843" s="101" t="s">
        <v>2036</v>
      </c>
      <c r="B843" s="101" t="str">
        <f t="shared" si="1"/>
        <v>#REF!</v>
      </c>
      <c r="C843" s="101" t="s">
        <v>2039</v>
      </c>
    </row>
    <row r="844" ht="15.75" customHeight="1">
      <c r="A844" s="101" t="s">
        <v>3647</v>
      </c>
      <c r="B844" s="101" t="str">
        <f t="shared" si="1"/>
        <v>#REF!</v>
      </c>
      <c r="C844" s="101" t="s">
        <v>3650</v>
      </c>
      <c r="D844" s="101" t="s">
        <v>3651</v>
      </c>
    </row>
    <row r="845" ht="15.75" customHeight="1">
      <c r="A845" s="101" t="s">
        <v>1061</v>
      </c>
      <c r="B845" s="101" t="str">
        <f t="shared" si="1"/>
        <v>#REF!</v>
      </c>
      <c r="C845" s="101" t="s">
        <v>1064</v>
      </c>
    </row>
    <row r="846" ht="15.75" customHeight="1">
      <c r="A846" s="101" t="s">
        <v>3901</v>
      </c>
      <c r="B846" s="101" t="str">
        <f t="shared" si="1"/>
        <v>#REF!</v>
      </c>
      <c r="C846" s="101" t="s">
        <v>5611</v>
      </c>
    </row>
    <row r="847" ht="15.75" customHeight="1">
      <c r="A847" s="101" t="s">
        <v>266</v>
      </c>
      <c r="B847" s="101" t="str">
        <f t="shared" si="1"/>
        <v>#REF!</v>
      </c>
      <c r="C847" s="101" t="s">
        <v>269</v>
      </c>
    </row>
    <row r="848" ht="15.75" customHeight="1">
      <c r="A848" s="101" t="s">
        <v>1091</v>
      </c>
      <c r="B848" s="101" t="str">
        <f t="shared" si="1"/>
        <v>#REF!</v>
      </c>
      <c r="C848" s="101" t="s">
        <v>1094</v>
      </c>
    </row>
    <row r="849" ht="15.75" customHeight="1">
      <c r="A849" s="101" t="s">
        <v>1095</v>
      </c>
      <c r="B849" s="101" t="str">
        <f t="shared" si="1"/>
        <v>#REF!</v>
      </c>
      <c r="C849" s="101" t="s">
        <v>1094</v>
      </c>
    </row>
    <row r="850" ht="15.75" customHeight="1">
      <c r="A850" s="101" t="s">
        <v>2287</v>
      </c>
      <c r="B850" s="101" t="str">
        <f t="shared" si="1"/>
        <v>#REF!</v>
      </c>
      <c r="C850" s="101" t="s">
        <v>2290</v>
      </c>
    </row>
    <row r="851" ht="15.75" customHeight="1">
      <c r="A851" s="101" t="s">
        <v>4714</v>
      </c>
      <c r="B851" s="101" t="str">
        <f t="shared" si="1"/>
        <v>#REF!</v>
      </c>
      <c r="C851" s="101" t="s">
        <v>3046</v>
      </c>
    </row>
    <row r="852" ht="15.75" customHeight="1">
      <c r="A852" s="101" t="s">
        <v>2398</v>
      </c>
      <c r="B852" s="101" t="str">
        <f t="shared" si="1"/>
        <v>#REF!</v>
      </c>
      <c r="C852" s="101" t="s">
        <v>2401</v>
      </c>
      <c r="D852" s="101" t="s">
        <v>2402</v>
      </c>
    </row>
    <row r="853" ht="15.75" customHeight="1">
      <c r="A853" s="101" t="s">
        <v>725</v>
      </c>
      <c r="B853" s="101" t="str">
        <f t="shared" si="1"/>
        <v>#REF!</v>
      </c>
      <c r="C853" s="101" t="s">
        <v>728</v>
      </c>
      <c r="D853" s="101" t="s">
        <v>729</v>
      </c>
    </row>
    <row r="854" ht="15.75" customHeight="1">
      <c r="A854" s="101" t="s">
        <v>833</v>
      </c>
      <c r="B854" s="101" t="str">
        <f t="shared" si="1"/>
        <v>#REF!</v>
      </c>
      <c r="C854" s="101" t="s">
        <v>836</v>
      </c>
      <c r="D854" s="101" t="s">
        <v>837</v>
      </c>
      <c r="E854" s="101" t="s">
        <v>838</v>
      </c>
    </row>
    <row r="855" ht="15.75" customHeight="1">
      <c r="A855" s="101" t="s">
        <v>1685</v>
      </c>
      <c r="B855" s="101" t="str">
        <f t="shared" si="1"/>
        <v>#REF!</v>
      </c>
      <c r="C855" s="101" t="s">
        <v>1688</v>
      </c>
    </row>
    <row r="856" ht="15.75" customHeight="1">
      <c r="A856" s="101" t="s">
        <v>2530</v>
      </c>
      <c r="B856" s="101" t="str">
        <f t="shared" si="1"/>
        <v>#REF!</v>
      </c>
      <c r="C856" s="101" t="s">
        <v>2533</v>
      </c>
      <c r="D856" s="101" t="s">
        <v>2534</v>
      </c>
    </row>
    <row r="857" ht="15.75" customHeight="1">
      <c r="A857" s="101" t="s">
        <v>3961</v>
      </c>
      <c r="B857" s="101" t="str">
        <f t="shared" si="1"/>
        <v>#REF!</v>
      </c>
      <c r="C857" s="101" t="s">
        <v>7027</v>
      </c>
      <c r="D857" s="101" t="s">
        <v>7028</v>
      </c>
    </row>
    <row r="858" ht="15.75" customHeight="1">
      <c r="A858" s="101" t="s">
        <v>1015</v>
      </c>
      <c r="B858" s="101" t="str">
        <f t="shared" si="1"/>
        <v>#REF!</v>
      </c>
      <c r="C858" s="101" t="s">
        <v>1018</v>
      </c>
      <c r="D858" s="101" t="s">
        <v>1019</v>
      </c>
    </row>
    <row r="859" ht="15.75" customHeight="1">
      <c r="A859" s="101" t="s">
        <v>3431</v>
      </c>
      <c r="B859" s="101" t="str">
        <f t="shared" si="1"/>
        <v>#REF!</v>
      </c>
      <c r="C859" s="101" t="s">
        <v>3434</v>
      </c>
    </row>
    <row r="860" ht="15.75" customHeight="1">
      <c r="A860" s="101" t="s">
        <v>2816</v>
      </c>
      <c r="B860" s="101" t="str">
        <f t="shared" si="1"/>
        <v>#REF!</v>
      </c>
      <c r="C860" s="101" t="s">
        <v>2819</v>
      </c>
      <c r="D860" s="101" t="s">
        <v>2820</v>
      </c>
    </row>
    <row r="861" ht="15.75" customHeight="1">
      <c r="A861" s="101" t="s">
        <v>2447</v>
      </c>
      <c r="B861" s="101" t="str">
        <f t="shared" si="1"/>
        <v>#REF!</v>
      </c>
      <c r="C861" s="101" t="s">
        <v>2450</v>
      </c>
    </row>
    <row r="862" ht="15.75" customHeight="1">
      <c r="A862" s="101" t="s">
        <v>1626</v>
      </c>
      <c r="B862" s="101" t="str">
        <f t="shared" si="1"/>
        <v>#REF!</v>
      </c>
      <c r="C862" s="101" t="s">
        <v>1629</v>
      </c>
      <c r="D862" s="101" t="s">
        <v>1630</v>
      </c>
    </row>
    <row r="863" ht="15.75" customHeight="1">
      <c r="A863" s="101" t="s">
        <v>4715</v>
      </c>
      <c r="B863" s="101" t="str">
        <f t="shared" si="1"/>
        <v>#REF!</v>
      </c>
      <c r="C863" s="101" t="s">
        <v>481</v>
      </c>
      <c r="D863" s="101" t="s">
        <v>482</v>
      </c>
    </row>
    <row r="864" ht="15.75" customHeight="1">
      <c r="A864" s="101" t="s">
        <v>2190</v>
      </c>
      <c r="B864" s="101" t="str">
        <f t="shared" si="1"/>
        <v>#REF!</v>
      </c>
      <c r="C864" s="101" t="s">
        <v>2194</v>
      </c>
      <c r="D864" s="101" t="s">
        <v>2195</v>
      </c>
    </row>
    <row r="865" ht="15.75" customHeight="1">
      <c r="A865" s="101" t="s">
        <v>228</v>
      </c>
      <c r="B865" s="101" t="str">
        <f t="shared" si="1"/>
        <v>#REF!</v>
      </c>
      <c r="C865" s="101" t="s">
        <v>231</v>
      </c>
      <c r="D865" s="101" t="s">
        <v>232</v>
      </c>
    </row>
    <row r="866" ht="15.75" customHeight="1">
      <c r="A866" s="101" t="s">
        <v>1411</v>
      </c>
      <c r="B866" s="101" t="str">
        <f t="shared" si="1"/>
        <v>#REF!</v>
      </c>
      <c r="C866" s="101" t="s">
        <v>1414</v>
      </c>
    </row>
    <row r="867" ht="15.75" customHeight="1">
      <c r="A867" s="101" t="s">
        <v>1086</v>
      </c>
      <c r="B867" s="101" t="str">
        <f t="shared" si="1"/>
        <v>#REF!</v>
      </c>
      <c r="C867" s="101" t="s">
        <v>1089</v>
      </c>
      <c r="D867" s="101" t="s">
        <v>1090</v>
      </c>
    </row>
    <row r="868" ht="15.75" customHeight="1">
      <c r="A868" s="101" t="s">
        <v>4716</v>
      </c>
      <c r="B868" s="101" t="str">
        <f t="shared" si="1"/>
        <v>#REF!</v>
      </c>
      <c r="C868" s="101" t="s">
        <v>3397</v>
      </c>
      <c r="D868" s="101" t="s">
        <v>6901</v>
      </c>
      <c r="E868" s="101" t="s">
        <v>3398</v>
      </c>
    </row>
    <row r="869" ht="15.75" customHeight="1">
      <c r="A869" s="101" t="s">
        <v>467</v>
      </c>
      <c r="B869" s="101" t="str">
        <f t="shared" si="1"/>
        <v>#REF!</v>
      </c>
      <c r="C869" s="101" t="s">
        <v>470</v>
      </c>
      <c r="D869" s="101" t="s">
        <v>471</v>
      </c>
      <c r="E869" s="101" t="s">
        <v>472</v>
      </c>
    </row>
    <row r="870" ht="15.75" customHeight="1">
      <c r="A870" s="101" t="s">
        <v>635</v>
      </c>
      <c r="B870" s="101" t="str">
        <f t="shared" si="1"/>
        <v>#REF!</v>
      </c>
      <c r="C870" s="101" t="s">
        <v>638</v>
      </c>
      <c r="D870" s="101" t="s">
        <v>639</v>
      </c>
    </row>
    <row r="871" ht="15.75" customHeight="1">
      <c r="A871" s="101" t="s">
        <v>3209</v>
      </c>
      <c r="B871" s="101" t="str">
        <f t="shared" si="1"/>
        <v>#REF!</v>
      </c>
      <c r="C871" s="101" t="s">
        <v>3212</v>
      </c>
    </row>
    <row r="872" ht="15.75" customHeight="1">
      <c r="A872" s="101" t="s">
        <v>503</v>
      </c>
      <c r="B872" s="101" t="str">
        <f t="shared" si="1"/>
        <v>#REF!</v>
      </c>
      <c r="C872" s="101" t="s">
        <v>506</v>
      </c>
      <c r="D872" s="101" t="s">
        <v>507</v>
      </c>
    </row>
    <row r="873" ht="15.75" customHeight="1">
      <c r="A873" s="101" t="s">
        <v>1020</v>
      </c>
      <c r="B873" s="101" t="str">
        <f t="shared" si="1"/>
        <v>#REF!</v>
      </c>
      <c r="C873" s="101" t="s">
        <v>1023</v>
      </c>
    </row>
    <row r="874" ht="15.75" customHeight="1">
      <c r="A874" s="101" t="s">
        <v>2378</v>
      </c>
      <c r="B874" s="101" t="str">
        <f t="shared" si="1"/>
        <v>#REF!</v>
      </c>
      <c r="C874" s="101" t="s">
        <v>2381</v>
      </c>
      <c r="D874" s="101" t="s">
        <v>2382</v>
      </c>
    </row>
    <row r="875" ht="15.75" customHeight="1">
      <c r="A875" s="101" t="s">
        <v>1741</v>
      </c>
      <c r="B875" s="101" t="str">
        <f t="shared" si="1"/>
        <v>#REF!</v>
      </c>
      <c r="C875" s="101" t="s">
        <v>1744</v>
      </c>
    </row>
    <row r="876" ht="15.75" customHeight="1">
      <c r="A876" s="101" t="s">
        <v>4718</v>
      </c>
      <c r="B876" s="101" t="str">
        <f t="shared" si="1"/>
        <v>#REF!</v>
      </c>
      <c r="C876" s="101" t="s">
        <v>5508</v>
      </c>
      <c r="D876" s="101" t="s">
        <v>5517</v>
      </c>
      <c r="E876" s="101" t="s">
        <v>5509</v>
      </c>
    </row>
    <row r="877" ht="15.75" customHeight="1">
      <c r="A877" s="101" t="s">
        <v>473</v>
      </c>
      <c r="B877" s="101" t="str">
        <f t="shared" si="1"/>
        <v>#REF!</v>
      </c>
      <c r="C877" s="101" t="s">
        <v>475</v>
      </c>
      <c r="D877" s="101" t="s">
        <v>476</v>
      </c>
    </row>
    <row r="878" ht="15.75" customHeight="1">
      <c r="A878" s="101" t="s">
        <v>3067</v>
      </c>
      <c r="B878" s="101" t="str">
        <f t="shared" si="1"/>
        <v>#REF!</v>
      </c>
      <c r="C878" s="101" t="s">
        <v>3070</v>
      </c>
      <c r="D878" s="101" t="s">
        <v>3071</v>
      </c>
    </row>
    <row r="879" ht="15.75" customHeight="1">
      <c r="A879" s="101" t="s">
        <v>936</v>
      </c>
      <c r="B879" s="101" t="str">
        <f t="shared" si="1"/>
        <v>#REF!</v>
      </c>
      <c r="C879" s="101" t="s">
        <v>939</v>
      </c>
    </row>
    <row r="880" ht="15.75" customHeight="1">
      <c r="A880" s="101" t="s">
        <v>1849</v>
      </c>
      <c r="B880" s="101" t="str">
        <f t="shared" si="1"/>
        <v>#REF!</v>
      </c>
      <c r="C880" s="101" t="s">
        <v>1852</v>
      </c>
      <c r="D880" s="101" t="s">
        <v>1853</v>
      </c>
    </row>
    <row r="881" ht="15.75" customHeight="1">
      <c r="A881" s="101" t="s">
        <v>3492</v>
      </c>
      <c r="B881" s="101" t="str">
        <f t="shared" si="1"/>
        <v>#REF!</v>
      </c>
      <c r="C881" s="101" t="s">
        <v>3495</v>
      </c>
      <c r="D881" s="101" t="s">
        <v>3496</v>
      </c>
    </row>
    <row r="882" ht="15.75" customHeight="1">
      <c r="A882" s="101" t="s">
        <v>3289</v>
      </c>
      <c r="B882" s="101" t="str">
        <f t="shared" si="1"/>
        <v>#REF!</v>
      </c>
      <c r="C882" s="101" t="s">
        <v>3292</v>
      </c>
      <c r="D882" s="101" t="s">
        <v>3293</v>
      </c>
    </row>
    <row r="883" ht="15.75" customHeight="1">
      <c r="A883" s="101" t="s">
        <v>3378</v>
      </c>
      <c r="B883" s="101" t="str">
        <f t="shared" si="1"/>
        <v>#REF!</v>
      </c>
      <c r="C883" s="101" t="s">
        <v>3381</v>
      </c>
    </row>
    <row r="884" ht="15.75" customHeight="1">
      <c r="A884" s="101" t="s">
        <v>692</v>
      </c>
      <c r="B884" s="101" t="str">
        <f t="shared" si="1"/>
        <v>#REF!</v>
      </c>
      <c r="C884" s="101" t="s">
        <v>695</v>
      </c>
      <c r="D884" s="101" t="s">
        <v>696</v>
      </c>
    </row>
    <row r="885" ht="15.75" customHeight="1">
      <c r="A885" s="101" t="s">
        <v>4719</v>
      </c>
      <c r="B885" s="101" t="str">
        <f t="shared" si="1"/>
        <v>#REF!</v>
      </c>
      <c r="C885" s="101" t="s">
        <v>3513</v>
      </c>
      <c r="D885" s="101" t="s">
        <v>3514</v>
      </c>
    </row>
    <row r="886" ht="15.75" customHeight="1">
      <c r="A886" s="101" t="s">
        <v>4720</v>
      </c>
      <c r="B886" s="101" t="str">
        <f t="shared" si="1"/>
        <v>#REF!</v>
      </c>
      <c r="C886" s="101" t="s">
        <v>6135</v>
      </c>
      <c r="D886" s="101" t="s">
        <v>6136</v>
      </c>
      <c r="E886" s="101" t="s">
        <v>6137</v>
      </c>
    </row>
    <row r="887" ht="15.75" customHeight="1">
      <c r="A887" s="101" t="s">
        <v>1620</v>
      </c>
      <c r="B887" s="101" t="str">
        <f t="shared" si="1"/>
        <v>#REF!</v>
      </c>
      <c r="C887" s="101" t="s">
        <v>1623</v>
      </c>
      <c r="D887" s="101" t="s">
        <v>1624</v>
      </c>
    </row>
    <row r="888" ht="15.75" customHeight="1">
      <c r="A888" s="101" t="s">
        <v>3874</v>
      </c>
      <c r="B888" s="101" t="str">
        <f t="shared" si="1"/>
        <v>#REF!</v>
      </c>
      <c r="C888" s="101" t="s">
        <v>5285</v>
      </c>
      <c r="D888" s="101" t="s">
        <v>5286</v>
      </c>
    </row>
    <row r="889" ht="15.75" customHeight="1">
      <c r="A889" s="101" t="s">
        <v>3115</v>
      </c>
      <c r="B889" s="101" t="str">
        <f t="shared" si="1"/>
        <v>#REF!</v>
      </c>
      <c r="C889" s="101" t="s">
        <v>3118</v>
      </c>
      <c r="D889" s="101" t="s">
        <v>3119</v>
      </c>
      <c r="E889" s="101" t="s">
        <v>181</v>
      </c>
    </row>
    <row r="890" ht="15.75" customHeight="1">
      <c r="A890" s="101" t="s">
        <v>4722</v>
      </c>
      <c r="B890" s="101" t="str">
        <f t="shared" si="1"/>
        <v>#REF!</v>
      </c>
      <c r="C890" s="101" t="s">
        <v>6263</v>
      </c>
    </row>
    <row r="891" ht="15.75" customHeight="1">
      <c r="A891" s="101" t="s">
        <v>816</v>
      </c>
      <c r="B891" s="101" t="str">
        <f t="shared" si="1"/>
        <v>#REF!</v>
      </c>
      <c r="C891" s="101" t="s">
        <v>819</v>
      </c>
    </row>
    <row r="892" ht="15.75" customHeight="1">
      <c r="A892" s="101" t="s">
        <v>3880</v>
      </c>
      <c r="B892" s="101" t="str">
        <f t="shared" si="1"/>
        <v>#REF!</v>
      </c>
      <c r="C892" s="101" t="s">
        <v>5292</v>
      </c>
    </row>
    <row r="893" ht="15.75" customHeight="1">
      <c r="A893" s="101" t="s">
        <v>2010</v>
      </c>
      <c r="B893" s="101" t="str">
        <f t="shared" si="1"/>
        <v>#REF!</v>
      </c>
      <c r="C893" s="101" t="s">
        <v>2013</v>
      </c>
    </row>
    <row r="894" ht="15.75" customHeight="1">
      <c r="A894" s="101" t="s">
        <v>3460</v>
      </c>
      <c r="B894" s="101" t="str">
        <f t="shared" si="1"/>
        <v>#REF!</v>
      </c>
      <c r="C894" s="101" t="s">
        <v>3463</v>
      </c>
      <c r="D894" s="101" t="s">
        <v>3464</v>
      </c>
    </row>
    <row r="895" ht="15.75" customHeight="1">
      <c r="A895" s="101" t="s">
        <v>2732</v>
      </c>
      <c r="B895" s="101" t="str">
        <f t="shared" si="1"/>
        <v>#REF!</v>
      </c>
      <c r="C895" s="101" t="s">
        <v>2735</v>
      </c>
    </row>
    <row r="896" ht="15.75" customHeight="1">
      <c r="A896" s="101" t="s">
        <v>3047</v>
      </c>
      <c r="B896" s="101" t="str">
        <f t="shared" si="1"/>
        <v>#REF!</v>
      </c>
      <c r="C896" s="101" t="s">
        <v>3050</v>
      </c>
    </row>
    <row r="897" ht="15.75" customHeight="1">
      <c r="A897" s="101" t="s">
        <v>1158</v>
      </c>
      <c r="B897" s="101" t="str">
        <f t="shared" si="1"/>
        <v>#REF!</v>
      </c>
      <c r="C897" s="101" t="s">
        <v>1161</v>
      </c>
      <c r="D897" s="101" t="s">
        <v>1162</v>
      </c>
    </row>
    <row r="898" ht="15.75" customHeight="1">
      <c r="A898" s="101" t="s">
        <v>1272</v>
      </c>
      <c r="B898" s="101" t="str">
        <f t="shared" si="1"/>
        <v>#REF!</v>
      </c>
      <c r="C898" s="101" t="s">
        <v>1275</v>
      </c>
      <c r="D898" s="101" t="s">
        <v>1276</v>
      </c>
    </row>
    <row r="899" ht="15.75" customHeight="1">
      <c r="A899" s="101" t="s">
        <v>2023</v>
      </c>
      <c r="B899" s="101" t="str">
        <f t="shared" si="1"/>
        <v>#REF!</v>
      </c>
      <c r="C899" s="101" t="s">
        <v>2026</v>
      </c>
    </row>
    <row r="900" ht="15.75" customHeight="1">
      <c r="A900" s="101" t="s">
        <v>1123</v>
      </c>
      <c r="B900" s="101" t="str">
        <f t="shared" si="1"/>
        <v>#REF!</v>
      </c>
      <c r="C900" s="101" t="s">
        <v>1126</v>
      </c>
    </row>
    <row r="901" ht="15.75" customHeight="1">
      <c r="A901" s="101" t="s">
        <v>1195</v>
      </c>
      <c r="B901" s="101" t="str">
        <f t="shared" si="1"/>
        <v>#REF!</v>
      </c>
      <c r="C901" s="101" t="s">
        <v>1199</v>
      </c>
      <c r="D901" s="101" t="s">
        <v>1200</v>
      </c>
      <c r="E901" s="101" t="s">
        <v>1201</v>
      </c>
    </row>
    <row r="902" ht="15.75" customHeight="1">
      <c r="A902" s="101" t="s">
        <v>320</v>
      </c>
      <c r="B902" s="101" t="str">
        <f t="shared" si="1"/>
        <v>#REF!</v>
      </c>
      <c r="C902" s="101" t="s">
        <v>323</v>
      </c>
      <c r="D902" s="101" t="s">
        <v>324</v>
      </c>
    </row>
    <row r="903" ht="15.75" customHeight="1">
      <c r="A903" s="101" t="s">
        <v>550</v>
      </c>
      <c r="B903" s="101" t="str">
        <f t="shared" si="1"/>
        <v>#REF!</v>
      </c>
      <c r="C903" s="101" t="s">
        <v>553</v>
      </c>
      <c r="D903" s="101" t="s">
        <v>554</v>
      </c>
    </row>
    <row r="904" ht="15.75" customHeight="1">
      <c r="A904" s="101" t="s">
        <v>804</v>
      </c>
      <c r="B904" s="101" t="str">
        <f t="shared" si="1"/>
        <v>#REF!</v>
      </c>
      <c r="C904" s="101" t="s">
        <v>807</v>
      </c>
    </row>
    <row r="905" ht="15.75" customHeight="1">
      <c r="A905" s="101" t="s">
        <v>3440</v>
      </c>
      <c r="B905" s="101" t="str">
        <f t="shared" si="1"/>
        <v>#REF!</v>
      </c>
      <c r="C905" s="101" t="s">
        <v>3443</v>
      </c>
      <c r="D905" s="101" t="s">
        <v>3444</v>
      </c>
    </row>
    <row r="906" ht="15.75" customHeight="1">
      <c r="A906" s="101" t="s">
        <v>3258</v>
      </c>
      <c r="B906" s="101" t="str">
        <f t="shared" si="1"/>
        <v>#REF!</v>
      </c>
      <c r="C906" s="101" t="s">
        <v>3261</v>
      </c>
      <c r="D906" s="101" t="s">
        <v>3262</v>
      </c>
    </row>
    <row r="907" ht="15.75" customHeight="1">
      <c r="A907" s="101" t="s">
        <v>1004</v>
      </c>
      <c r="B907" s="101" t="str">
        <f t="shared" si="1"/>
        <v>#REF!</v>
      </c>
      <c r="C907" s="101" t="s">
        <v>1007</v>
      </c>
      <c r="D907" s="101" t="s">
        <v>1008</v>
      </c>
    </row>
    <row r="908" ht="15.75" customHeight="1">
      <c r="A908" s="101" t="s">
        <v>1236</v>
      </c>
      <c r="B908" s="101" t="str">
        <f t="shared" si="1"/>
        <v>#REF!</v>
      </c>
      <c r="C908" s="101" t="s">
        <v>1239</v>
      </c>
      <c r="D908" s="101" t="s">
        <v>1240</v>
      </c>
      <c r="E908" s="101" t="s">
        <v>1241</v>
      </c>
    </row>
    <row r="909" ht="15.75" customHeight="1">
      <c r="A909" s="101" t="s">
        <v>4724</v>
      </c>
      <c r="B909" s="101" t="str">
        <f t="shared" si="1"/>
        <v>#REF!</v>
      </c>
      <c r="C909" s="101" t="s">
        <v>2068</v>
      </c>
      <c r="D909" s="101" t="s">
        <v>1494</v>
      </c>
      <c r="E909" s="101" t="s">
        <v>1495</v>
      </c>
      <c r="F909" s="101" t="s">
        <v>2069</v>
      </c>
    </row>
    <row r="910" ht="15.75" customHeight="1">
      <c r="A910" s="101" t="s">
        <v>533</v>
      </c>
      <c r="B910" s="101" t="str">
        <f t="shared" si="1"/>
        <v>#REF!</v>
      </c>
      <c r="C910" s="101" t="s">
        <v>536</v>
      </c>
      <c r="D910" s="101" t="s">
        <v>537</v>
      </c>
    </row>
    <row r="911" ht="15.75" customHeight="1">
      <c r="A911" s="101" t="s">
        <v>2112</v>
      </c>
      <c r="B911" s="101" t="str">
        <f t="shared" si="1"/>
        <v>#REF!</v>
      </c>
      <c r="C911" s="101" t="s">
        <v>2115</v>
      </c>
      <c r="D911" s="101" t="s">
        <v>2116</v>
      </c>
    </row>
    <row r="912" ht="15.75" customHeight="1">
      <c r="A912" s="101" t="s">
        <v>213</v>
      </c>
      <c r="B912" s="101" t="str">
        <f t="shared" si="1"/>
        <v>#REF!</v>
      </c>
      <c r="C912" s="101" t="s">
        <v>216</v>
      </c>
      <c r="D912" s="101" t="s">
        <v>217</v>
      </c>
    </row>
    <row r="913" ht="15.75" customHeight="1">
      <c r="A913" s="101" t="s">
        <v>1336</v>
      </c>
      <c r="B913" s="101" t="str">
        <f t="shared" si="1"/>
        <v>#REF!</v>
      </c>
      <c r="C913" s="101" t="s">
        <v>1339</v>
      </c>
    </row>
    <row r="914" ht="15.75" customHeight="1">
      <c r="A914" s="101" t="s">
        <v>1602</v>
      </c>
      <c r="B914" s="101" t="str">
        <f t="shared" si="1"/>
        <v>#REF!</v>
      </c>
      <c r="C914" s="101" t="s">
        <v>1605</v>
      </c>
      <c r="D914" s="101" t="s">
        <v>1606</v>
      </c>
    </row>
    <row r="915" ht="15.75" customHeight="1">
      <c r="A915" s="101" t="s">
        <v>1392</v>
      </c>
      <c r="B915" s="101" t="str">
        <f t="shared" si="1"/>
        <v>#REF!</v>
      </c>
      <c r="C915" s="101" t="s">
        <v>1395</v>
      </c>
    </row>
    <row r="916" ht="15.75" customHeight="1">
      <c r="A916" s="101" t="s">
        <v>159</v>
      </c>
      <c r="B916" s="101" t="str">
        <f t="shared" si="1"/>
        <v>#REF!</v>
      </c>
      <c r="C916" s="101" t="s">
        <v>162</v>
      </c>
    </row>
    <row r="917" ht="15.75" customHeight="1">
      <c r="A917" s="101" t="s">
        <v>173</v>
      </c>
      <c r="B917" s="101" t="str">
        <f t="shared" si="1"/>
        <v>#REF!</v>
      </c>
      <c r="C917" s="101" t="s">
        <v>176</v>
      </c>
    </row>
    <row r="918" ht="15.75" customHeight="1">
      <c r="A918" s="101" t="s">
        <v>3145</v>
      </c>
      <c r="B918" s="101" t="str">
        <f t="shared" si="1"/>
        <v>#REF!</v>
      </c>
      <c r="C918" s="101" t="s">
        <v>3148</v>
      </c>
    </row>
    <row r="919" ht="15.75" customHeight="1">
      <c r="A919" s="101" t="s">
        <v>2947</v>
      </c>
      <c r="B919" s="101" t="str">
        <f t="shared" si="1"/>
        <v>#REF!</v>
      </c>
      <c r="C919" s="101" t="s">
        <v>2000</v>
      </c>
    </row>
    <row r="920" ht="15.75" customHeight="1">
      <c r="A920" s="101" t="s">
        <v>3849</v>
      </c>
      <c r="B920" s="101" t="str">
        <f t="shared" si="1"/>
        <v>#REF!</v>
      </c>
      <c r="C920" s="101" t="s">
        <v>5164</v>
      </c>
    </row>
    <row r="921" ht="15.75" customHeight="1">
      <c r="A921" s="101" t="s">
        <v>4725</v>
      </c>
      <c r="B921" s="101" t="str">
        <f t="shared" si="1"/>
        <v>#REF!</v>
      </c>
      <c r="C921" s="101" t="s">
        <v>1664</v>
      </c>
      <c r="D921" s="101" t="s">
        <v>1665</v>
      </c>
    </row>
    <row r="922" ht="15.75" customHeight="1">
      <c r="A922" s="101" t="s">
        <v>653</v>
      </c>
      <c r="B922" s="101" t="str">
        <f t="shared" si="1"/>
        <v>#REF!</v>
      </c>
      <c r="C922" s="101" t="s">
        <v>656</v>
      </c>
      <c r="D922" s="101" t="s">
        <v>657</v>
      </c>
    </row>
    <row r="923" ht="15.75" customHeight="1">
      <c r="A923" s="101" t="s">
        <v>447</v>
      </c>
      <c r="B923" s="101" t="str">
        <f t="shared" si="1"/>
        <v>#REF!</v>
      </c>
      <c r="C923" s="101" t="s">
        <v>450</v>
      </c>
      <c r="D923" s="101" t="s">
        <v>451</v>
      </c>
    </row>
    <row r="924" ht="15.75" customHeight="1">
      <c r="A924" s="101" t="s">
        <v>1689</v>
      </c>
      <c r="B924" s="101" t="str">
        <f t="shared" si="1"/>
        <v>#REF!</v>
      </c>
      <c r="C924" s="101" t="s">
        <v>1692</v>
      </c>
    </row>
    <row r="925" ht="15.75" customHeight="1">
      <c r="A925" s="101" t="s">
        <v>4726</v>
      </c>
      <c r="B925" s="101" t="str">
        <f t="shared" si="1"/>
        <v>#REF!</v>
      </c>
      <c r="C925" s="101" t="s">
        <v>1785</v>
      </c>
    </row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0.13"/>
    <col customWidth="1" min="2" max="2" width="7.5"/>
    <col customWidth="1" min="3" max="3" width="32.5"/>
    <col customWidth="1" min="4" max="4" width="17.5"/>
    <col customWidth="1" min="5" max="5" width="8.75"/>
    <col customWidth="1" min="6" max="6" width="2.75"/>
    <col customWidth="1" min="7" max="7" width="2.88"/>
    <col customWidth="1" min="8" max="8" width="9.0"/>
    <col customWidth="1" min="9" max="9" width="10.0"/>
    <col customWidth="1" min="10" max="10" width="7.0"/>
    <col customWidth="1" min="11" max="11" width="7.75"/>
    <col customWidth="1" min="12" max="12" width="5.75"/>
    <col customWidth="1" min="13" max="13" width="9.63"/>
    <col customWidth="1" min="14" max="14" width="11.25"/>
    <col customWidth="1" min="15" max="15" width="9.0"/>
    <col customWidth="1" min="16" max="16" width="6.38"/>
    <col customWidth="1" min="17" max="17" width="12.13"/>
    <col customWidth="1" min="18" max="18" width="12.0"/>
    <col customWidth="1" min="19" max="19" width="6.63"/>
    <col customWidth="1" min="20" max="20" width="5.13"/>
    <col customWidth="1" min="21" max="29" width="8.63"/>
  </cols>
  <sheetData>
    <row r="1" ht="14.25" customHeight="1">
      <c r="A1" s="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1448</v>
      </c>
      <c r="H1" s="43" t="s">
        <v>6</v>
      </c>
      <c r="I1" s="42" t="s">
        <v>7</v>
      </c>
      <c r="J1" s="42" t="s">
        <v>8</v>
      </c>
      <c r="K1" s="42" t="s">
        <v>9</v>
      </c>
      <c r="L1" s="42" t="s">
        <v>1449</v>
      </c>
      <c r="M1" s="3" t="s">
        <v>10</v>
      </c>
      <c r="N1" s="44" t="s">
        <v>1450</v>
      </c>
      <c r="O1" s="44" t="s">
        <v>12</v>
      </c>
      <c r="P1" s="45" t="s">
        <v>13</v>
      </c>
      <c r="Q1" s="4" t="s">
        <v>14</v>
      </c>
      <c r="R1" s="4" t="s">
        <v>15</v>
      </c>
      <c r="S1" s="5" t="s">
        <v>16</v>
      </c>
      <c r="T1" s="6" t="s">
        <v>17</v>
      </c>
      <c r="U1" s="46"/>
      <c r="V1" s="46"/>
      <c r="W1" s="46"/>
      <c r="X1" s="46"/>
      <c r="Y1" s="46"/>
      <c r="Z1" s="46"/>
      <c r="AA1" s="46"/>
      <c r="AB1" s="46"/>
      <c r="AC1" s="46"/>
    </row>
    <row r="2" ht="14.25" customHeight="1">
      <c r="A2" s="9" t="s">
        <v>1451</v>
      </c>
      <c r="B2" s="10" t="s">
        <v>1452</v>
      </c>
      <c r="C2" s="10" t="s">
        <v>1453</v>
      </c>
      <c r="D2" s="10" t="s">
        <v>1454</v>
      </c>
      <c r="E2" s="10" t="s">
        <v>1455</v>
      </c>
      <c r="F2" s="10"/>
      <c r="G2" s="10"/>
      <c r="H2" s="10" t="s">
        <v>1456</v>
      </c>
      <c r="I2" s="10" t="s">
        <v>1457</v>
      </c>
      <c r="J2" s="10" t="s">
        <v>1458</v>
      </c>
      <c r="K2" s="10"/>
      <c r="L2" s="10"/>
      <c r="M2" s="11" t="s">
        <v>402</v>
      </c>
      <c r="N2" s="12"/>
      <c r="O2" s="12"/>
      <c r="P2" s="12"/>
      <c r="Q2" s="13"/>
      <c r="R2" s="13"/>
      <c r="S2" s="14" t="s">
        <v>45</v>
      </c>
      <c r="T2" s="15">
        <v>4.0</v>
      </c>
    </row>
    <row r="3" ht="14.25" customHeight="1">
      <c r="A3" s="9" t="s">
        <v>1459</v>
      </c>
      <c r="B3" s="10" t="s">
        <v>1452</v>
      </c>
      <c r="C3" s="10" t="s">
        <v>1460</v>
      </c>
      <c r="D3" s="10" t="s">
        <v>1461</v>
      </c>
      <c r="E3" s="10" t="s">
        <v>1462</v>
      </c>
      <c r="F3" s="10"/>
      <c r="G3" s="10"/>
      <c r="H3" s="10" t="s">
        <v>1463</v>
      </c>
      <c r="I3" s="10" t="s">
        <v>1464</v>
      </c>
      <c r="J3" s="10"/>
      <c r="K3" s="10"/>
      <c r="L3" s="10"/>
      <c r="M3" s="11" t="s">
        <v>1465</v>
      </c>
      <c r="N3" s="13" t="s">
        <v>123</v>
      </c>
      <c r="O3" s="12"/>
      <c r="P3" s="13" t="s">
        <v>45</v>
      </c>
      <c r="Q3" s="13"/>
      <c r="R3" s="13"/>
      <c r="S3" s="14" t="s">
        <v>45</v>
      </c>
      <c r="T3" s="15">
        <v>4.0</v>
      </c>
    </row>
    <row r="4" ht="14.25" customHeight="1">
      <c r="A4" s="9" t="s">
        <v>1466</v>
      </c>
      <c r="B4" s="10" t="s">
        <v>1452</v>
      </c>
      <c r="C4" s="9" t="s">
        <v>1467</v>
      </c>
      <c r="D4" s="10" t="s">
        <v>1468</v>
      </c>
      <c r="E4" s="10"/>
      <c r="F4" s="10"/>
      <c r="G4" s="10"/>
      <c r="H4" s="10" t="s">
        <v>1469</v>
      </c>
      <c r="I4" s="10"/>
      <c r="J4" s="10"/>
      <c r="K4" s="10"/>
      <c r="L4" s="10"/>
      <c r="M4" s="11" t="s">
        <v>1465</v>
      </c>
      <c r="N4" s="13" t="s">
        <v>1470</v>
      </c>
      <c r="O4" s="12"/>
      <c r="P4" s="13" t="s">
        <v>45</v>
      </c>
      <c r="Q4" s="13"/>
      <c r="R4" s="13"/>
      <c r="S4" s="14" t="s">
        <v>25</v>
      </c>
      <c r="T4" s="15">
        <v>4.0</v>
      </c>
    </row>
    <row r="5" ht="14.25" customHeight="1">
      <c r="A5" s="10" t="s">
        <v>1471</v>
      </c>
      <c r="B5" s="10" t="s">
        <v>1452</v>
      </c>
      <c r="C5" s="10" t="s">
        <v>1472</v>
      </c>
      <c r="D5" s="10" t="s">
        <v>1473</v>
      </c>
      <c r="E5" s="10" t="s">
        <v>1474</v>
      </c>
      <c r="F5" s="10"/>
      <c r="G5" s="10"/>
      <c r="H5" s="10" t="s">
        <v>1475</v>
      </c>
      <c r="I5" s="10" t="s">
        <v>1476</v>
      </c>
      <c r="J5" s="10" t="s">
        <v>1477</v>
      </c>
      <c r="K5" s="10"/>
      <c r="L5" s="10"/>
      <c r="M5" s="16"/>
      <c r="N5" s="13" t="s">
        <v>1478</v>
      </c>
      <c r="O5" s="12"/>
      <c r="P5" s="12"/>
      <c r="Q5" s="13"/>
      <c r="R5" s="13"/>
      <c r="S5" s="14" t="s">
        <v>25</v>
      </c>
      <c r="T5" s="15">
        <v>4.0</v>
      </c>
    </row>
    <row r="6" ht="14.25" customHeight="1">
      <c r="A6" s="10" t="s">
        <v>1479</v>
      </c>
      <c r="B6" s="10" t="s">
        <v>1452</v>
      </c>
      <c r="C6" s="10" t="s">
        <v>1480</v>
      </c>
      <c r="D6" s="10" t="s">
        <v>1481</v>
      </c>
      <c r="E6" s="10"/>
      <c r="F6" s="10"/>
      <c r="G6" s="10"/>
      <c r="H6" s="10" t="s">
        <v>41</v>
      </c>
      <c r="I6" s="10" t="s">
        <v>1482</v>
      </c>
      <c r="J6" s="10"/>
      <c r="K6" s="10"/>
      <c r="L6" s="10"/>
      <c r="M6" s="16"/>
      <c r="N6" s="19"/>
      <c r="O6" s="12"/>
      <c r="P6" s="12"/>
      <c r="Q6" s="13"/>
      <c r="R6" s="13"/>
      <c r="S6" s="14" t="s">
        <v>45</v>
      </c>
      <c r="T6" s="15">
        <v>4.0</v>
      </c>
    </row>
    <row r="7" ht="14.25" customHeight="1">
      <c r="A7" s="10" t="s">
        <v>1483</v>
      </c>
      <c r="B7" s="10" t="s">
        <v>1452</v>
      </c>
      <c r="C7" s="10" t="s">
        <v>1484</v>
      </c>
      <c r="D7" s="10" t="s">
        <v>1485</v>
      </c>
      <c r="E7" s="10"/>
      <c r="F7" s="10"/>
      <c r="G7" s="10"/>
      <c r="H7" s="10" t="s">
        <v>1486</v>
      </c>
      <c r="I7" s="10" t="s">
        <v>41</v>
      </c>
      <c r="J7" s="10" t="s">
        <v>1487</v>
      </c>
      <c r="K7" s="10"/>
      <c r="L7" s="10"/>
      <c r="M7" s="16"/>
      <c r="N7" s="19"/>
      <c r="O7" s="12"/>
      <c r="P7" s="12"/>
      <c r="Q7" s="13"/>
      <c r="R7" s="13"/>
      <c r="S7" s="14" t="s">
        <v>45</v>
      </c>
      <c r="T7" s="15">
        <v>4.0</v>
      </c>
    </row>
    <row r="8" ht="14.25" customHeight="1">
      <c r="A8" s="10" t="s">
        <v>1488</v>
      </c>
      <c r="B8" s="10" t="s">
        <v>1452</v>
      </c>
      <c r="C8" s="10" t="s">
        <v>1489</v>
      </c>
      <c r="D8" s="10" t="s">
        <v>33</v>
      </c>
      <c r="E8" s="10"/>
      <c r="F8" s="10"/>
      <c r="G8" s="10"/>
      <c r="H8" s="10" t="s">
        <v>34</v>
      </c>
      <c r="I8" s="10"/>
      <c r="J8" s="10"/>
      <c r="K8" s="10"/>
      <c r="L8" s="10"/>
      <c r="M8" s="16"/>
      <c r="N8" s="11" t="s">
        <v>36</v>
      </c>
      <c r="O8" s="12"/>
      <c r="P8" s="12"/>
      <c r="Q8" s="13"/>
      <c r="R8" s="13"/>
      <c r="S8" s="14" t="s">
        <v>45</v>
      </c>
      <c r="T8" s="15">
        <v>4.0</v>
      </c>
    </row>
    <row r="9" ht="14.25" customHeight="1">
      <c r="A9" s="10" t="s">
        <v>1490</v>
      </c>
      <c r="B9" s="10" t="s">
        <v>1452</v>
      </c>
      <c r="C9" s="9" t="s">
        <v>1491</v>
      </c>
      <c r="D9" s="10" t="s">
        <v>1492</v>
      </c>
      <c r="E9" s="10" t="s">
        <v>1493</v>
      </c>
      <c r="F9" s="10"/>
      <c r="G9" s="10"/>
      <c r="H9" s="10" t="s">
        <v>1494</v>
      </c>
      <c r="I9" s="10" t="s">
        <v>1495</v>
      </c>
      <c r="J9" s="10"/>
      <c r="K9" s="10"/>
      <c r="L9" s="10"/>
      <c r="M9" s="11" t="s">
        <v>142</v>
      </c>
      <c r="N9" s="19"/>
      <c r="O9" s="12"/>
      <c r="P9" s="13" t="s">
        <v>45</v>
      </c>
      <c r="Q9" s="12"/>
      <c r="R9" s="12"/>
      <c r="S9" s="17"/>
      <c r="T9" s="18"/>
    </row>
    <row r="10" ht="14.25" customHeight="1">
      <c r="A10" s="10" t="s">
        <v>1496</v>
      </c>
      <c r="B10" s="10" t="s">
        <v>1452</v>
      </c>
      <c r="C10" s="9" t="s">
        <v>1497</v>
      </c>
      <c r="D10" s="10" t="s">
        <v>1498</v>
      </c>
      <c r="E10" s="10"/>
      <c r="F10" s="10"/>
      <c r="G10" s="10"/>
      <c r="H10" s="10" t="s">
        <v>1499</v>
      </c>
      <c r="I10" s="10" t="s">
        <v>1500</v>
      </c>
      <c r="J10" s="10"/>
      <c r="K10" s="10"/>
      <c r="L10" s="10"/>
      <c r="M10" s="11" t="s">
        <v>1465</v>
      </c>
      <c r="N10" s="12"/>
      <c r="O10" s="12"/>
      <c r="P10" s="13" t="s">
        <v>45</v>
      </c>
      <c r="Q10" s="13"/>
      <c r="R10" s="13"/>
      <c r="S10" s="14" t="s">
        <v>45</v>
      </c>
      <c r="T10" s="15">
        <v>4.0</v>
      </c>
    </row>
    <row r="11" ht="14.25" customHeight="1">
      <c r="A11" s="10" t="s">
        <v>1501</v>
      </c>
      <c r="B11" s="10" t="s">
        <v>1452</v>
      </c>
      <c r="C11" s="10" t="s">
        <v>1502</v>
      </c>
      <c r="D11" s="10" t="s">
        <v>1503</v>
      </c>
      <c r="E11" s="10" t="s">
        <v>1504</v>
      </c>
      <c r="F11" s="10"/>
      <c r="G11" s="10"/>
      <c r="H11" s="10" t="s">
        <v>1505</v>
      </c>
      <c r="I11" s="10" t="s">
        <v>1506</v>
      </c>
      <c r="J11" s="10"/>
      <c r="K11" s="10"/>
      <c r="L11" s="10"/>
      <c r="M11" s="11" t="s">
        <v>24</v>
      </c>
      <c r="N11" s="13" t="s">
        <v>24</v>
      </c>
      <c r="O11" s="13" t="s">
        <v>25</v>
      </c>
      <c r="P11" s="12"/>
      <c r="Q11" s="23"/>
      <c r="R11" s="23"/>
      <c r="S11" s="24" t="s">
        <v>25</v>
      </c>
      <c r="T11" s="15">
        <v>4.0</v>
      </c>
    </row>
    <row r="12" ht="14.25" customHeight="1">
      <c r="A12" s="10" t="s">
        <v>1507</v>
      </c>
      <c r="B12" s="10" t="s">
        <v>1452</v>
      </c>
      <c r="C12" s="9" t="s">
        <v>1508</v>
      </c>
      <c r="D12" s="10" t="s">
        <v>1509</v>
      </c>
      <c r="E12" s="10"/>
      <c r="F12" s="10"/>
      <c r="G12" s="10"/>
      <c r="H12" s="10" t="s">
        <v>1510</v>
      </c>
      <c r="I12" s="10"/>
      <c r="J12" s="10"/>
      <c r="K12" s="10"/>
      <c r="L12" s="10"/>
      <c r="M12" s="11" t="s">
        <v>1465</v>
      </c>
      <c r="N12" s="12"/>
      <c r="O12" s="12"/>
      <c r="P12" s="13" t="s">
        <v>45</v>
      </c>
      <c r="Q12" s="13"/>
      <c r="R12" s="13"/>
      <c r="S12" s="14" t="s">
        <v>25</v>
      </c>
      <c r="T12" s="15">
        <v>4.0</v>
      </c>
    </row>
    <row r="13" ht="14.25" customHeight="1">
      <c r="A13" s="10" t="s">
        <v>1511</v>
      </c>
      <c r="B13" s="10" t="s">
        <v>1452</v>
      </c>
      <c r="C13" s="9" t="s">
        <v>1512</v>
      </c>
      <c r="D13" s="10" t="s">
        <v>1513</v>
      </c>
      <c r="E13" s="10"/>
      <c r="F13" s="10"/>
      <c r="G13" s="10"/>
      <c r="H13" s="10" t="s">
        <v>1486</v>
      </c>
      <c r="I13" s="10" t="s">
        <v>1514</v>
      </c>
      <c r="J13" s="10" t="s">
        <v>42</v>
      </c>
      <c r="K13" s="10"/>
      <c r="L13" s="10"/>
      <c r="M13" s="16"/>
      <c r="N13" s="13" t="s">
        <v>36</v>
      </c>
      <c r="O13" s="12"/>
      <c r="P13" s="12"/>
      <c r="Q13" s="13"/>
      <c r="R13" s="13"/>
      <c r="S13" s="14" t="s">
        <v>25</v>
      </c>
      <c r="T13" s="15">
        <v>4.0</v>
      </c>
    </row>
    <row r="14" ht="14.25" customHeight="1">
      <c r="A14" s="10" t="s">
        <v>1515</v>
      </c>
      <c r="B14" s="10" t="s">
        <v>1452</v>
      </c>
      <c r="C14" s="9" t="s">
        <v>1516</v>
      </c>
      <c r="D14" s="10" t="s">
        <v>1517</v>
      </c>
      <c r="E14" s="10" t="s">
        <v>1518</v>
      </c>
      <c r="F14" s="10"/>
      <c r="G14" s="10"/>
      <c r="H14" s="10" t="s">
        <v>1519</v>
      </c>
      <c r="I14" s="10"/>
      <c r="J14" s="10"/>
      <c r="K14" s="10"/>
      <c r="L14" s="10"/>
      <c r="M14" s="11" t="s">
        <v>142</v>
      </c>
      <c r="N14" s="12"/>
      <c r="O14" s="12"/>
      <c r="P14" s="12"/>
      <c r="Q14" s="13"/>
      <c r="R14" s="13"/>
      <c r="S14" s="14" t="s">
        <v>25</v>
      </c>
      <c r="T14" s="15">
        <v>4.0</v>
      </c>
    </row>
    <row r="15" ht="14.25" customHeight="1">
      <c r="A15" s="10" t="s">
        <v>1520</v>
      </c>
      <c r="B15" s="10" t="s">
        <v>1452</v>
      </c>
      <c r="C15" s="10" t="s">
        <v>1521</v>
      </c>
      <c r="D15" s="10" t="s">
        <v>1522</v>
      </c>
      <c r="E15" s="10"/>
      <c r="F15" s="10"/>
      <c r="G15" s="10"/>
      <c r="H15" s="10" t="s">
        <v>1523</v>
      </c>
      <c r="I15" s="10" t="s">
        <v>1524</v>
      </c>
      <c r="J15" s="10"/>
      <c r="K15" s="10"/>
      <c r="L15" s="10"/>
      <c r="M15" s="16"/>
      <c r="N15" s="13" t="s">
        <v>346</v>
      </c>
      <c r="O15" s="12"/>
      <c r="P15" s="12"/>
      <c r="Q15" s="13"/>
      <c r="R15" s="13"/>
      <c r="S15" s="14" t="s">
        <v>45</v>
      </c>
      <c r="T15" s="15">
        <v>4.0</v>
      </c>
    </row>
    <row r="16" ht="14.25" customHeight="1">
      <c r="A16" s="10" t="s">
        <v>1525</v>
      </c>
      <c r="B16" s="10" t="s">
        <v>1452</v>
      </c>
      <c r="C16" s="10" t="s">
        <v>1526</v>
      </c>
      <c r="D16" s="10" t="s">
        <v>1527</v>
      </c>
      <c r="E16" s="10"/>
      <c r="F16" s="10"/>
      <c r="G16" s="10"/>
      <c r="H16" s="10" t="s">
        <v>1528</v>
      </c>
      <c r="I16" s="10"/>
      <c r="J16" s="10"/>
      <c r="K16" s="10"/>
      <c r="L16" s="10"/>
      <c r="M16" s="16"/>
      <c r="N16" s="13" t="s">
        <v>1429</v>
      </c>
      <c r="O16" s="12"/>
      <c r="P16" s="12"/>
      <c r="Q16" s="13"/>
      <c r="R16" s="13"/>
      <c r="S16" s="14" t="s">
        <v>25</v>
      </c>
      <c r="T16" s="15">
        <v>4.0</v>
      </c>
    </row>
    <row r="17" ht="14.25" customHeight="1">
      <c r="A17" s="10" t="s">
        <v>1529</v>
      </c>
      <c r="B17" s="10" t="s">
        <v>1452</v>
      </c>
      <c r="C17" s="10" t="s">
        <v>1530</v>
      </c>
      <c r="D17" s="10" t="s">
        <v>1531</v>
      </c>
      <c r="E17" s="10"/>
      <c r="F17" s="10"/>
      <c r="G17" s="10"/>
      <c r="H17" s="10" t="s">
        <v>1532</v>
      </c>
      <c r="I17" s="10"/>
      <c r="J17" s="10"/>
      <c r="K17" s="10"/>
      <c r="L17" s="10"/>
      <c r="M17" s="16"/>
      <c r="N17" s="13" t="s">
        <v>1478</v>
      </c>
      <c r="O17" s="12"/>
      <c r="P17" s="12"/>
      <c r="Q17" s="13"/>
      <c r="R17" s="13"/>
      <c r="S17" s="14" t="s">
        <v>25</v>
      </c>
      <c r="T17" s="15">
        <v>4.0</v>
      </c>
    </row>
    <row r="18">
      <c r="A18" s="10" t="s">
        <v>1533</v>
      </c>
      <c r="B18" s="10" t="s">
        <v>1452</v>
      </c>
      <c r="C18" s="9" t="s">
        <v>1534</v>
      </c>
      <c r="D18" s="10" t="s">
        <v>1535</v>
      </c>
      <c r="E18" s="10"/>
      <c r="F18" s="10"/>
      <c r="G18" s="10"/>
      <c r="H18" s="10" t="s">
        <v>1536</v>
      </c>
      <c r="I18" s="10" t="s">
        <v>1537</v>
      </c>
      <c r="J18" s="10" t="s">
        <v>1538</v>
      </c>
      <c r="K18" s="10"/>
      <c r="L18" s="10"/>
      <c r="M18" s="11" t="s">
        <v>1465</v>
      </c>
      <c r="N18" s="13" t="s">
        <v>123</v>
      </c>
      <c r="O18" s="12"/>
      <c r="P18" s="12"/>
      <c r="Q18" s="13"/>
      <c r="R18" s="13"/>
      <c r="S18" s="14" t="s">
        <v>25</v>
      </c>
      <c r="T18" s="15">
        <v>4.0</v>
      </c>
    </row>
    <row r="19" ht="14.25" customHeight="1">
      <c r="A19" s="10" t="s">
        <v>1539</v>
      </c>
      <c r="B19" s="10" t="s">
        <v>1452</v>
      </c>
      <c r="C19" s="9" t="s">
        <v>1540</v>
      </c>
      <c r="D19" s="10" t="s">
        <v>1541</v>
      </c>
      <c r="E19" s="10"/>
      <c r="F19" s="10"/>
      <c r="G19" s="10"/>
      <c r="H19" s="10" t="s">
        <v>1542</v>
      </c>
      <c r="I19" s="10" t="s">
        <v>1543</v>
      </c>
      <c r="J19" s="10"/>
      <c r="K19" s="10"/>
      <c r="L19" s="10"/>
      <c r="M19" s="11" t="s">
        <v>1465</v>
      </c>
      <c r="N19" s="13" t="s">
        <v>123</v>
      </c>
      <c r="O19" s="12"/>
      <c r="P19" s="12"/>
      <c r="Q19" s="12"/>
      <c r="R19" s="12"/>
      <c r="S19" s="17"/>
      <c r="T19" s="18"/>
    </row>
    <row r="20" ht="14.25" customHeight="1">
      <c r="A20" s="10" t="s">
        <v>1544</v>
      </c>
      <c r="B20" s="10" t="s">
        <v>1452</v>
      </c>
      <c r="C20" s="10" t="s">
        <v>1545</v>
      </c>
      <c r="D20" s="10" t="s">
        <v>1546</v>
      </c>
      <c r="E20" s="10"/>
      <c r="F20" s="10"/>
      <c r="G20" s="10"/>
      <c r="H20" s="10" t="s">
        <v>1547</v>
      </c>
      <c r="I20" s="10"/>
      <c r="J20" s="10"/>
      <c r="K20" s="10"/>
      <c r="L20" s="10"/>
      <c r="M20" s="11" t="s">
        <v>413</v>
      </c>
      <c r="N20" s="11" t="s">
        <v>413</v>
      </c>
      <c r="O20" s="12"/>
      <c r="P20" s="12"/>
      <c r="Q20" s="13"/>
      <c r="R20" s="13"/>
      <c r="S20" s="14" t="s">
        <v>45</v>
      </c>
      <c r="T20" s="15">
        <v>4.0</v>
      </c>
    </row>
    <row r="21" ht="14.25" customHeight="1">
      <c r="A21" s="10" t="s">
        <v>1548</v>
      </c>
      <c r="B21" s="10" t="s">
        <v>1452</v>
      </c>
      <c r="C21" s="10" t="s">
        <v>1549</v>
      </c>
      <c r="D21" s="10" t="s">
        <v>1550</v>
      </c>
      <c r="E21" s="10" t="s">
        <v>1551</v>
      </c>
      <c r="F21" s="10"/>
      <c r="G21" s="10"/>
      <c r="H21" s="10" t="s">
        <v>1552</v>
      </c>
      <c r="I21" s="10" t="s">
        <v>1547</v>
      </c>
      <c r="J21" s="10"/>
      <c r="K21" s="10"/>
      <c r="L21" s="10"/>
      <c r="M21" s="11" t="s">
        <v>413</v>
      </c>
      <c r="N21" s="11" t="s">
        <v>413</v>
      </c>
      <c r="O21" s="12"/>
      <c r="P21" s="12"/>
      <c r="Q21" s="13"/>
      <c r="R21" s="13"/>
      <c r="S21" s="14" t="s">
        <v>45</v>
      </c>
      <c r="T21" s="15">
        <v>4.0</v>
      </c>
    </row>
    <row r="22" ht="14.25" customHeight="1">
      <c r="A22" s="10" t="s">
        <v>1553</v>
      </c>
      <c r="B22" s="10" t="s">
        <v>1452</v>
      </c>
      <c r="C22" s="9" t="s">
        <v>1554</v>
      </c>
      <c r="D22" s="10" t="s">
        <v>1555</v>
      </c>
      <c r="E22" s="10"/>
      <c r="F22" s="10"/>
      <c r="G22" s="10"/>
      <c r="H22" s="10" t="s">
        <v>1556</v>
      </c>
      <c r="I22" s="10" t="s">
        <v>1557</v>
      </c>
      <c r="J22" s="10"/>
      <c r="K22" s="10"/>
      <c r="L22" s="10"/>
      <c r="M22" s="11"/>
      <c r="N22" s="11" t="s">
        <v>1470</v>
      </c>
      <c r="O22" s="12"/>
      <c r="P22" s="12"/>
      <c r="Q22" s="13"/>
      <c r="R22" s="13"/>
      <c r="S22" s="14" t="s">
        <v>25</v>
      </c>
      <c r="T22" s="15">
        <v>4.0</v>
      </c>
    </row>
    <row r="23" ht="14.25" customHeight="1">
      <c r="A23" s="10" t="s">
        <v>1558</v>
      </c>
      <c r="B23" s="10" t="s">
        <v>1452</v>
      </c>
      <c r="C23" s="9" t="s">
        <v>1559</v>
      </c>
      <c r="D23" s="10" t="s">
        <v>1214</v>
      </c>
      <c r="E23" s="10"/>
      <c r="F23" s="10"/>
      <c r="G23" s="10"/>
      <c r="H23" s="10" t="s">
        <v>1216</v>
      </c>
      <c r="I23" s="10"/>
      <c r="J23" s="10"/>
      <c r="K23" s="10"/>
      <c r="L23" s="10"/>
      <c r="M23" s="11" t="s">
        <v>1465</v>
      </c>
      <c r="N23" s="11" t="s">
        <v>1470</v>
      </c>
      <c r="O23" s="12"/>
      <c r="P23" s="13" t="s">
        <v>45</v>
      </c>
      <c r="Q23" s="13"/>
      <c r="R23" s="13"/>
      <c r="S23" s="14" t="s">
        <v>25</v>
      </c>
      <c r="T23" s="15">
        <v>4.0</v>
      </c>
    </row>
    <row r="24" ht="14.25" customHeight="1">
      <c r="A24" s="10" t="s">
        <v>1560</v>
      </c>
      <c r="B24" s="10" t="s">
        <v>1452</v>
      </c>
      <c r="C24" s="10" t="s">
        <v>1561</v>
      </c>
      <c r="D24" s="10" t="s">
        <v>1562</v>
      </c>
      <c r="E24" s="10"/>
      <c r="F24" s="10"/>
      <c r="G24" s="10"/>
      <c r="H24" s="10" t="s">
        <v>1563</v>
      </c>
      <c r="I24" s="10" t="s">
        <v>1564</v>
      </c>
      <c r="J24" s="10"/>
      <c r="K24" s="10"/>
      <c r="L24" s="10"/>
      <c r="M24" s="16"/>
      <c r="N24" s="12"/>
      <c r="O24" s="12"/>
      <c r="P24" s="12"/>
      <c r="Q24" s="13"/>
      <c r="R24" s="13"/>
      <c r="S24" s="14" t="s">
        <v>45</v>
      </c>
      <c r="T24" s="15">
        <v>4.0</v>
      </c>
    </row>
    <row r="25" ht="14.25" customHeight="1">
      <c r="A25" s="10" t="s">
        <v>1565</v>
      </c>
      <c r="B25" s="10" t="s">
        <v>1452</v>
      </c>
      <c r="C25" s="10" t="s">
        <v>1566</v>
      </c>
      <c r="D25" s="10" t="s">
        <v>1567</v>
      </c>
      <c r="E25" s="10" t="s">
        <v>1568</v>
      </c>
      <c r="F25" s="10"/>
      <c r="G25" s="10"/>
      <c r="H25" s="10" t="s">
        <v>1569</v>
      </c>
      <c r="I25" s="10" t="s">
        <v>1570</v>
      </c>
      <c r="J25" s="10" t="s">
        <v>1571</v>
      </c>
      <c r="K25" s="10"/>
      <c r="L25" s="10"/>
      <c r="M25" s="11" t="s">
        <v>1572</v>
      </c>
      <c r="N25" s="13" t="s">
        <v>123</v>
      </c>
      <c r="O25" s="12"/>
      <c r="P25" s="12"/>
      <c r="Q25" s="13"/>
      <c r="R25" s="13"/>
      <c r="S25" s="14" t="s">
        <v>25</v>
      </c>
      <c r="T25" s="15">
        <v>4.0</v>
      </c>
    </row>
    <row r="26" ht="14.25" customHeight="1">
      <c r="A26" s="10" t="s">
        <v>1573</v>
      </c>
      <c r="B26" s="10" t="s">
        <v>1452</v>
      </c>
      <c r="C26" s="10" t="s">
        <v>1574</v>
      </c>
      <c r="D26" s="10" t="s">
        <v>1575</v>
      </c>
      <c r="E26" s="10"/>
      <c r="F26" s="10"/>
      <c r="G26" s="10"/>
      <c r="H26" s="10" t="s">
        <v>1576</v>
      </c>
      <c r="I26" s="10" t="s">
        <v>1577</v>
      </c>
      <c r="J26" s="10"/>
      <c r="K26" s="10"/>
      <c r="L26" s="10"/>
      <c r="M26" s="11" t="s">
        <v>187</v>
      </c>
      <c r="N26" s="13" t="s">
        <v>123</v>
      </c>
      <c r="O26" s="12"/>
      <c r="P26" s="12"/>
      <c r="Q26" s="13"/>
      <c r="R26" s="13"/>
      <c r="S26" s="14" t="s">
        <v>45</v>
      </c>
      <c r="T26" s="15">
        <v>4.0</v>
      </c>
    </row>
    <row r="27" ht="14.25" customHeight="1">
      <c r="A27" s="10" t="s">
        <v>1578</v>
      </c>
      <c r="B27" s="10" t="s">
        <v>1452</v>
      </c>
      <c r="C27" s="10" t="s">
        <v>1579</v>
      </c>
      <c r="D27" s="10" t="s">
        <v>1580</v>
      </c>
      <c r="E27" s="10" t="s">
        <v>1581</v>
      </c>
      <c r="F27" s="10" t="s">
        <v>1582</v>
      </c>
      <c r="G27" s="10"/>
      <c r="H27" s="10" t="s">
        <v>1583</v>
      </c>
      <c r="I27" s="10" t="s">
        <v>1584</v>
      </c>
      <c r="J27" s="10" t="s">
        <v>1585</v>
      </c>
      <c r="K27" s="10" t="s">
        <v>592</v>
      </c>
      <c r="L27" s="10"/>
      <c r="M27" s="11" t="s">
        <v>25</v>
      </c>
      <c r="N27" s="13" t="s">
        <v>25</v>
      </c>
      <c r="O27" s="13" t="s">
        <v>25</v>
      </c>
      <c r="P27" s="13" t="s">
        <v>25</v>
      </c>
      <c r="Q27" s="13"/>
      <c r="R27" s="13"/>
      <c r="S27" s="14" t="s">
        <v>25</v>
      </c>
      <c r="T27" s="15">
        <v>4.0</v>
      </c>
    </row>
    <row r="28" ht="14.25" customHeight="1">
      <c r="A28" s="10" t="s">
        <v>1586</v>
      </c>
      <c r="B28" s="10" t="s">
        <v>1452</v>
      </c>
      <c r="C28" s="10" t="s">
        <v>1587</v>
      </c>
      <c r="D28" s="10" t="s">
        <v>1588</v>
      </c>
      <c r="E28" s="10"/>
      <c r="F28" s="10"/>
      <c r="G28" s="10"/>
      <c r="H28" s="10" t="s">
        <v>1589</v>
      </c>
      <c r="I28" s="10"/>
      <c r="J28" s="10"/>
      <c r="K28" s="10"/>
      <c r="L28" s="10"/>
      <c r="M28" s="11" t="s">
        <v>25</v>
      </c>
      <c r="N28" s="13" t="s">
        <v>25</v>
      </c>
      <c r="O28" s="13" t="s">
        <v>25</v>
      </c>
      <c r="P28" s="13" t="s">
        <v>25</v>
      </c>
      <c r="Q28" s="13"/>
      <c r="R28" s="13"/>
      <c r="S28" s="14" t="s">
        <v>25</v>
      </c>
      <c r="T28" s="15">
        <v>4.0</v>
      </c>
    </row>
    <row r="29" ht="14.25" customHeight="1">
      <c r="A29" s="10" t="s">
        <v>1590</v>
      </c>
      <c r="B29" s="10" t="s">
        <v>1452</v>
      </c>
      <c r="C29" s="10" t="s">
        <v>1591</v>
      </c>
      <c r="D29" s="10" t="s">
        <v>1592</v>
      </c>
      <c r="E29" s="10" t="s">
        <v>1593</v>
      </c>
      <c r="F29" s="10"/>
      <c r="G29" s="10"/>
      <c r="H29" s="10" t="s">
        <v>1594</v>
      </c>
      <c r="I29" s="10" t="s">
        <v>1595</v>
      </c>
      <c r="J29" s="10" t="s">
        <v>1596</v>
      </c>
      <c r="K29" s="10"/>
      <c r="L29" s="10"/>
      <c r="M29" s="11" t="s">
        <v>1597</v>
      </c>
      <c r="N29" s="11" t="s">
        <v>123</v>
      </c>
      <c r="O29" s="13" t="s">
        <v>25</v>
      </c>
      <c r="P29" s="12"/>
      <c r="Q29" s="13"/>
      <c r="R29" s="13"/>
      <c r="S29" s="14" t="s">
        <v>25</v>
      </c>
      <c r="T29" s="15">
        <v>4.0</v>
      </c>
    </row>
    <row r="30" ht="14.25" customHeight="1">
      <c r="A30" s="10" t="s">
        <v>1598</v>
      </c>
      <c r="B30" s="10" t="s">
        <v>1452</v>
      </c>
      <c r="C30" s="10" t="s">
        <v>1599</v>
      </c>
      <c r="D30" s="10" t="s">
        <v>1600</v>
      </c>
      <c r="E30" s="10"/>
      <c r="F30" s="10"/>
      <c r="G30" s="10"/>
      <c r="H30" s="10" t="s">
        <v>1601</v>
      </c>
      <c r="I30" s="10"/>
      <c r="J30" s="10"/>
      <c r="K30" s="10"/>
      <c r="L30" s="10"/>
      <c r="M30" s="16"/>
      <c r="N30" s="12"/>
      <c r="O30" s="12"/>
      <c r="P30" s="12"/>
      <c r="Q30" s="12"/>
      <c r="R30" s="12"/>
      <c r="S30" s="17"/>
      <c r="T30" s="18"/>
    </row>
    <row r="31" ht="14.25" customHeight="1">
      <c r="A31" s="10" t="s">
        <v>1602</v>
      </c>
      <c r="B31" s="10" t="s">
        <v>1452</v>
      </c>
      <c r="C31" s="10" t="s">
        <v>1603</v>
      </c>
      <c r="D31" s="10" t="s">
        <v>1604</v>
      </c>
      <c r="E31" s="10"/>
      <c r="F31" s="10"/>
      <c r="G31" s="10"/>
      <c r="H31" s="10" t="s">
        <v>1605</v>
      </c>
      <c r="I31" s="10" t="s">
        <v>1606</v>
      </c>
      <c r="J31" s="10"/>
      <c r="K31" s="10"/>
      <c r="L31" s="10"/>
      <c r="M31" s="16"/>
      <c r="N31" s="12"/>
      <c r="O31" s="12"/>
      <c r="P31" s="12"/>
      <c r="Q31" s="12"/>
      <c r="R31" s="12"/>
      <c r="S31" s="17"/>
      <c r="T31" s="18"/>
    </row>
    <row r="32" ht="14.25" customHeight="1">
      <c r="A32" s="10" t="s">
        <v>1607</v>
      </c>
      <c r="B32" s="10" t="s">
        <v>1452</v>
      </c>
      <c r="C32" s="10" t="s">
        <v>1608</v>
      </c>
      <c r="D32" s="10" t="s">
        <v>349</v>
      </c>
      <c r="E32" s="10"/>
      <c r="F32" s="10"/>
      <c r="G32" s="10"/>
      <c r="H32" s="10" t="s">
        <v>1609</v>
      </c>
      <c r="I32" s="10"/>
      <c r="J32" s="10"/>
      <c r="K32" s="10"/>
      <c r="L32" s="10"/>
      <c r="M32" s="16"/>
      <c r="N32" s="12"/>
      <c r="O32" s="12"/>
      <c r="P32" s="12"/>
      <c r="Q32" s="12"/>
      <c r="R32" s="12"/>
      <c r="S32" s="17"/>
      <c r="T32" s="18"/>
    </row>
    <row r="33" ht="14.25" customHeight="1">
      <c r="A33" s="10" t="s">
        <v>1610</v>
      </c>
      <c r="B33" s="10" t="s">
        <v>1452</v>
      </c>
      <c r="C33" s="10" t="s">
        <v>1611</v>
      </c>
      <c r="D33" s="10" t="s">
        <v>1612</v>
      </c>
      <c r="E33" s="10"/>
      <c r="F33" s="10"/>
      <c r="G33" s="10"/>
      <c r="H33" s="10" t="s">
        <v>1613</v>
      </c>
      <c r="I33" s="10" t="s">
        <v>1614</v>
      </c>
      <c r="J33" s="10"/>
      <c r="K33" s="10"/>
      <c r="L33" s="10"/>
      <c r="M33" s="16"/>
      <c r="N33" s="11" t="s">
        <v>1615</v>
      </c>
      <c r="O33" s="12"/>
      <c r="P33" s="12"/>
      <c r="Q33" s="13"/>
      <c r="R33" s="13"/>
      <c r="S33" s="14" t="s">
        <v>45</v>
      </c>
      <c r="T33" s="15">
        <v>4.0</v>
      </c>
    </row>
    <row r="34" ht="14.25" customHeight="1">
      <c r="A34" s="10" t="s">
        <v>1616</v>
      </c>
      <c r="B34" s="10" t="s">
        <v>1452</v>
      </c>
      <c r="C34" s="10" t="s">
        <v>1617</v>
      </c>
      <c r="D34" s="10" t="s">
        <v>1618</v>
      </c>
      <c r="E34" s="10"/>
      <c r="F34" s="10"/>
      <c r="G34" s="10"/>
      <c r="H34" s="10" t="s">
        <v>1619</v>
      </c>
      <c r="I34" s="10"/>
      <c r="J34" s="10"/>
      <c r="K34" s="10"/>
      <c r="L34" s="10"/>
      <c r="M34" s="11" t="s">
        <v>122</v>
      </c>
      <c r="N34" s="13" t="s">
        <v>123</v>
      </c>
      <c r="O34" s="13" t="s">
        <v>45</v>
      </c>
      <c r="P34" s="12"/>
      <c r="Q34" s="13"/>
      <c r="R34" s="13"/>
      <c r="S34" s="14" t="s">
        <v>45</v>
      </c>
      <c r="T34" s="15">
        <v>4.0</v>
      </c>
    </row>
    <row r="35" ht="14.25" customHeight="1">
      <c r="A35" s="10" t="s">
        <v>1620</v>
      </c>
      <c r="B35" s="10" t="s">
        <v>1452</v>
      </c>
      <c r="C35" s="10" t="s">
        <v>1621</v>
      </c>
      <c r="D35" s="10" t="s">
        <v>1622</v>
      </c>
      <c r="E35" s="10"/>
      <c r="F35" s="10"/>
      <c r="G35" s="10"/>
      <c r="H35" s="10" t="s">
        <v>1623</v>
      </c>
      <c r="I35" s="10" t="s">
        <v>1624</v>
      </c>
      <c r="J35" s="10"/>
      <c r="K35" s="10"/>
      <c r="L35" s="10"/>
      <c r="M35" s="16"/>
      <c r="N35" s="13" t="s">
        <v>1625</v>
      </c>
      <c r="O35" s="12"/>
      <c r="P35" s="12"/>
      <c r="Q35" s="13"/>
      <c r="R35" s="13"/>
      <c r="S35" s="14" t="s">
        <v>45</v>
      </c>
      <c r="T35" s="15">
        <v>4.0</v>
      </c>
    </row>
    <row r="36" ht="14.25" customHeight="1">
      <c r="A36" s="10" t="s">
        <v>1626</v>
      </c>
      <c r="B36" s="10" t="s">
        <v>1452</v>
      </c>
      <c r="C36" s="10" t="s">
        <v>1627</v>
      </c>
      <c r="D36" s="10" t="s">
        <v>1628</v>
      </c>
      <c r="E36" s="10"/>
      <c r="F36" s="10"/>
      <c r="G36" s="10"/>
      <c r="H36" s="10" t="s">
        <v>1629</v>
      </c>
      <c r="I36" s="10" t="s">
        <v>1630</v>
      </c>
      <c r="J36" s="10"/>
      <c r="K36" s="10"/>
      <c r="L36" s="10"/>
      <c r="M36" s="16"/>
      <c r="N36" s="12"/>
      <c r="O36" s="12"/>
      <c r="P36" s="12"/>
      <c r="Q36" s="12"/>
      <c r="R36" s="12"/>
      <c r="S36" s="17"/>
      <c r="T36" s="18"/>
    </row>
    <row r="37" ht="14.25" customHeight="1">
      <c r="A37" s="10" t="s">
        <v>1631</v>
      </c>
      <c r="B37" s="10" t="s">
        <v>1452</v>
      </c>
      <c r="C37" s="10" t="s">
        <v>1632</v>
      </c>
      <c r="D37" s="10" t="s">
        <v>1633</v>
      </c>
      <c r="E37" s="10"/>
      <c r="F37" s="10"/>
      <c r="G37" s="10"/>
      <c r="H37" s="10" t="s">
        <v>1634</v>
      </c>
      <c r="I37" s="10" t="s">
        <v>1635</v>
      </c>
      <c r="J37" s="10"/>
      <c r="K37" s="10"/>
      <c r="L37" s="10"/>
      <c r="M37" s="25" t="s">
        <v>93</v>
      </c>
      <c r="N37" s="23" t="s">
        <v>260</v>
      </c>
      <c r="O37" s="12"/>
      <c r="P37" s="12"/>
      <c r="Q37" s="23"/>
      <c r="R37" s="23"/>
      <c r="S37" s="24" t="s">
        <v>45</v>
      </c>
      <c r="T37" s="15">
        <v>4.0</v>
      </c>
    </row>
    <row r="38" ht="14.25" customHeight="1">
      <c r="A38" s="10" t="s">
        <v>1636</v>
      </c>
      <c r="B38" s="10" t="s">
        <v>1452</v>
      </c>
      <c r="C38" s="10" t="s">
        <v>1637</v>
      </c>
      <c r="D38" s="10" t="s">
        <v>1638</v>
      </c>
      <c r="E38" s="10" t="s">
        <v>1481</v>
      </c>
      <c r="F38" s="10"/>
      <c r="G38" s="10"/>
      <c r="H38" s="10" t="s">
        <v>1639</v>
      </c>
      <c r="I38" s="10"/>
      <c r="J38" s="10"/>
      <c r="K38" s="10"/>
      <c r="L38" s="10"/>
      <c r="M38" s="11" t="s">
        <v>93</v>
      </c>
      <c r="N38" s="12"/>
      <c r="O38" s="12"/>
      <c r="P38" s="12"/>
      <c r="Q38" s="13"/>
      <c r="R38" s="13"/>
      <c r="S38" s="14" t="s">
        <v>25</v>
      </c>
      <c r="T38" s="15">
        <v>4.0</v>
      </c>
    </row>
    <row r="39" ht="14.25" customHeight="1">
      <c r="A39" s="10" t="s">
        <v>1640</v>
      </c>
      <c r="B39" s="10" t="s">
        <v>1452</v>
      </c>
      <c r="C39" s="10" t="s">
        <v>1641</v>
      </c>
      <c r="D39" s="10" t="s">
        <v>1642</v>
      </c>
      <c r="E39" s="10"/>
      <c r="F39" s="10"/>
      <c r="G39" s="10"/>
      <c r="H39" s="10" t="s">
        <v>1643</v>
      </c>
      <c r="I39" s="10"/>
      <c r="J39" s="10"/>
      <c r="K39" s="10"/>
      <c r="L39" s="10"/>
      <c r="M39" s="11" t="s">
        <v>1185</v>
      </c>
      <c r="N39" s="13" t="s">
        <v>1185</v>
      </c>
      <c r="O39" s="12"/>
      <c r="P39" s="12"/>
      <c r="Q39" s="13"/>
      <c r="R39" s="13"/>
      <c r="S39" s="14" t="s">
        <v>45</v>
      </c>
      <c r="T39" s="15">
        <v>4.0</v>
      </c>
    </row>
    <row r="40" ht="14.25" customHeight="1">
      <c r="A40" s="10" t="s">
        <v>1644</v>
      </c>
      <c r="B40" s="10" t="s">
        <v>1452</v>
      </c>
      <c r="C40" s="10" t="s">
        <v>1645</v>
      </c>
      <c r="D40" s="10" t="s">
        <v>1646</v>
      </c>
      <c r="E40" s="10"/>
      <c r="F40" s="10"/>
      <c r="G40" s="10"/>
      <c r="H40" s="10" t="s">
        <v>1647</v>
      </c>
      <c r="I40" s="10"/>
      <c r="J40" s="10"/>
      <c r="K40" s="10"/>
      <c r="L40" s="10"/>
      <c r="M40" s="11" t="s">
        <v>93</v>
      </c>
      <c r="N40" s="13" t="s">
        <v>93</v>
      </c>
      <c r="O40" s="13" t="s">
        <v>45</v>
      </c>
      <c r="P40" s="12"/>
      <c r="Q40" s="13"/>
      <c r="R40" s="13"/>
      <c r="S40" s="14" t="s">
        <v>45</v>
      </c>
      <c r="T40" s="15">
        <v>4.0</v>
      </c>
    </row>
    <row r="41" ht="14.25" customHeight="1">
      <c r="A41" s="10" t="s">
        <v>1648</v>
      </c>
      <c r="B41" s="10" t="s">
        <v>1452</v>
      </c>
      <c r="C41" s="10" t="s">
        <v>1649</v>
      </c>
      <c r="D41" s="10" t="s">
        <v>1650</v>
      </c>
      <c r="E41" s="10"/>
      <c r="F41" s="10"/>
      <c r="G41" s="10"/>
      <c r="H41" s="10" t="s">
        <v>1651</v>
      </c>
      <c r="I41" s="10" t="s">
        <v>1652</v>
      </c>
      <c r="J41" s="10"/>
      <c r="K41" s="10"/>
      <c r="L41" s="10"/>
      <c r="M41" s="11" t="s">
        <v>93</v>
      </c>
      <c r="N41" s="13" t="s">
        <v>93</v>
      </c>
      <c r="O41" s="13" t="s">
        <v>45</v>
      </c>
      <c r="P41" s="12"/>
      <c r="Q41" s="13"/>
      <c r="R41" s="13"/>
      <c r="S41" s="14" t="s">
        <v>45</v>
      </c>
      <c r="T41" s="15">
        <v>4.0</v>
      </c>
    </row>
    <row r="42" ht="14.25" customHeight="1">
      <c r="A42" s="10" t="s">
        <v>1653</v>
      </c>
      <c r="B42" s="10" t="s">
        <v>1452</v>
      </c>
      <c r="C42" s="10" t="s">
        <v>1654</v>
      </c>
      <c r="D42" s="10" t="s">
        <v>1655</v>
      </c>
      <c r="E42" s="10"/>
      <c r="F42" s="10"/>
      <c r="G42" s="10"/>
      <c r="H42" s="10" t="s">
        <v>1656</v>
      </c>
      <c r="I42" s="10"/>
      <c r="J42" s="10"/>
      <c r="K42" s="10"/>
      <c r="L42" s="10"/>
      <c r="M42" s="11" t="s">
        <v>93</v>
      </c>
      <c r="N42" s="13" t="s">
        <v>93</v>
      </c>
      <c r="O42" s="13" t="s">
        <v>45</v>
      </c>
      <c r="P42" s="12"/>
      <c r="Q42" s="13"/>
      <c r="R42" s="13"/>
      <c r="S42" s="14" t="s">
        <v>45</v>
      </c>
      <c r="T42" s="15">
        <v>4.0</v>
      </c>
    </row>
    <row r="43" ht="14.25" customHeight="1">
      <c r="A43" s="10" t="s">
        <v>1657</v>
      </c>
      <c r="B43" s="10" t="s">
        <v>1452</v>
      </c>
      <c r="C43" s="10" t="s">
        <v>1658</v>
      </c>
      <c r="D43" s="10" t="s">
        <v>1659</v>
      </c>
      <c r="E43" s="10"/>
      <c r="F43" s="10"/>
      <c r="G43" s="10"/>
      <c r="H43" s="10" t="s">
        <v>1660</v>
      </c>
      <c r="I43" s="10"/>
      <c r="J43" s="10"/>
      <c r="K43" s="10"/>
      <c r="L43" s="10"/>
      <c r="M43" s="11" t="s">
        <v>544</v>
      </c>
      <c r="N43" s="12"/>
      <c r="O43" s="12"/>
      <c r="P43" s="12"/>
      <c r="Q43" s="13"/>
      <c r="R43" s="13"/>
      <c r="S43" s="14" t="s">
        <v>45</v>
      </c>
      <c r="T43" s="15">
        <v>4.0</v>
      </c>
    </row>
    <row r="44" ht="14.25" customHeight="1">
      <c r="A44" s="10" t="s">
        <v>1661</v>
      </c>
      <c r="B44" s="10" t="s">
        <v>1452</v>
      </c>
      <c r="C44" s="10" t="s">
        <v>1662</v>
      </c>
      <c r="D44" s="10" t="s">
        <v>1663</v>
      </c>
      <c r="E44" s="10"/>
      <c r="F44" s="10"/>
      <c r="G44" s="10"/>
      <c r="H44" s="10" t="s">
        <v>1664</v>
      </c>
      <c r="I44" s="10" t="s">
        <v>1665</v>
      </c>
      <c r="J44" s="10"/>
      <c r="K44" s="10"/>
      <c r="L44" s="10"/>
      <c r="M44" s="11" t="s">
        <v>142</v>
      </c>
      <c r="N44" s="13" t="s">
        <v>1666</v>
      </c>
      <c r="O44" s="12"/>
      <c r="P44" s="12"/>
      <c r="Q44" s="13"/>
      <c r="R44" s="13"/>
      <c r="S44" s="14" t="s">
        <v>45</v>
      </c>
      <c r="T44" s="15">
        <v>4.0</v>
      </c>
    </row>
    <row r="45" ht="14.25" customHeight="1">
      <c r="A45" s="10" t="s">
        <v>1667</v>
      </c>
      <c r="B45" s="10" t="s">
        <v>1452</v>
      </c>
      <c r="C45" s="10" t="s">
        <v>1668</v>
      </c>
      <c r="D45" s="10" t="s">
        <v>1669</v>
      </c>
      <c r="E45" s="10"/>
      <c r="F45" s="10"/>
      <c r="G45" s="10"/>
      <c r="H45" s="10" t="s">
        <v>1670</v>
      </c>
      <c r="I45" s="10"/>
      <c r="J45" s="10"/>
      <c r="K45" s="10"/>
      <c r="L45" s="10"/>
      <c r="M45" s="11" t="s">
        <v>142</v>
      </c>
      <c r="N45" s="12"/>
      <c r="O45" s="12"/>
      <c r="P45" s="13" t="s">
        <v>25</v>
      </c>
      <c r="Q45" s="12"/>
      <c r="R45" s="12"/>
      <c r="S45" s="17"/>
      <c r="T45" s="18"/>
    </row>
    <row r="46" ht="14.25" customHeight="1">
      <c r="A46" s="10" t="s">
        <v>1671</v>
      </c>
      <c r="B46" s="10" t="s">
        <v>1452</v>
      </c>
      <c r="C46" s="10" t="s">
        <v>1672</v>
      </c>
      <c r="D46" s="10" t="s">
        <v>1673</v>
      </c>
      <c r="E46" s="10"/>
      <c r="F46" s="10"/>
      <c r="G46" s="10"/>
      <c r="H46" s="10" t="s">
        <v>1674</v>
      </c>
      <c r="I46" s="10"/>
      <c r="J46" s="10"/>
      <c r="K46" s="10"/>
      <c r="L46" s="10"/>
      <c r="M46" s="16"/>
      <c r="N46" s="13" t="s">
        <v>865</v>
      </c>
      <c r="O46" s="12"/>
      <c r="P46" s="13" t="s">
        <v>866</v>
      </c>
      <c r="Q46" s="13"/>
      <c r="R46" s="13"/>
      <c r="S46" s="14" t="s">
        <v>25</v>
      </c>
      <c r="T46" s="15">
        <v>4.0</v>
      </c>
    </row>
    <row r="47" ht="14.25" customHeight="1">
      <c r="A47" s="10" t="s">
        <v>1675</v>
      </c>
      <c r="B47" s="10" t="s">
        <v>1452</v>
      </c>
      <c r="C47" s="10" t="s">
        <v>1676</v>
      </c>
      <c r="D47" s="10" t="s">
        <v>1677</v>
      </c>
      <c r="E47" s="10" t="s">
        <v>1678</v>
      </c>
      <c r="F47" s="10"/>
      <c r="G47" s="10"/>
      <c r="H47" s="10" t="s">
        <v>1679</v>
      </c>
      <c r="I47" s="10"/>
      <c r="J47" s="10"/>
      <c r="K47" s="10"/>
      <c r="L47" s="10"/>
      <c r="M47" s="16"/>
      <c r="N47" s="12"/>
      <c r="O47" s="12"/>
      <c r="P47" s="12"/>
      <c r="Q47" s="12"/>
      <c r="R47" s="12"/>
      <c r="S47" s="17"/>
      <c r="T47" s="18"/>
    </row>
    <row r="48" ht="14.25" customHeight="1">
      <c r="A48" s="10" t="s">
        <v>1680</v>
      </c>
      <c r="B48" s="10" t="s">
        <v>1452</v>
      </c>
      <c r="C48" s="10" t="s">
        <v>1681</v>
      </c>
      <c r="D48" s="10" t="s">
        <v>1682</v>
      </c>
      <c r="E48" s="10"/>
      <c r="F48" s="10"/>
      <c r="G48" s="10"/>
      <c r="H48" s="10" t="s">
        <v>1683</v>
      </c>
      <c r="I48" s="10" t="s">
        <v>1684</v>
      </c>
      <c r="J48" s="10"/>
      <c r="K48" s="10"/>
      <c r="L48" s="10"/>
      <c r="M48" s="16"/>
      <c r="N48" s="12"/>
      <c r="O48" s="12"/>
      <c r="P48" s="12"/>
      <c r="Q48" s="13"/>
      <c r="R48" s="13"/>
      <c r="S48" s="14" t="s">
        <v>45</v>
      </c>
      <c r="T48" s="15">
        <v>4.0</v>
      </c>
    </row>
    <row r="49" ht="14.25" customHeight="1">
      <c r="A49" s="9" t="s">
        <v>1685</v>
      </c>
      <c r="B49" s="10" t="s">
        <v>1452</v>
      </c>
      <c r="C49" s="10" t="s">
        <v>1686</v>
      </c>
      <c r="D49" s="10" t="s">
        <v>1687</v>
      </c>
      <c r="E49" s="10"/>
      <c r="F49" s="10"/>
      <c r="G49" s="10"/>
      <c r="H49" s="10" t="s">
        <v>1688</v>
      </c>
      <c r="I49" s="10"/>
      <c r="J49" s="10"/>
      <c r="K49" s="10"/>
      <c r="L49" s="10"/>
      <c r="M49" s="16"/>
      <c r="N49" s="12"/>
      <c r="O49" s="12"/>
      <c r="P49" s="12"/>
      <c r="Q49" s="12"/>
      <c r="R49" s="12"/>
      <c r="S49" s="17"/>
      <c r="T49" s="18"/>
    </row>
    <row r="50" ht="14.25" customHeight="1">
      <c r="A50" s="10" t="s">
        <v>1689</v>
      </c>
      <c r="B50" s="10" t="s">
        <v>1452</v>
      </c>
      <c r="C50" s="10" t="s">
        <v>1690</v>
      </c>
      <c r="D50" s="10" t="s">
        <v>1691</v>
      </c>
      <c r="E50" s="10"/>
      <c r="F50" s="10"/>
      <c r="G50" s="10"/>
      <c r="H50" s="10" t="s">
        <v>1692</v>
      </c>
      <c r="I50" s="10"/>
      <c r="J50" s="10"/>
      <c r="K50" s="10"/>
      <c r="L50" s="10"/>
      <c r="M50" s="11" t="s">
        <v>142</v>
      </c>
      <c r="N50" s="12"/>
      <c r="O50" s="12"/>
      <c r="P50" s="12"/>
      <c r="Q50" s="13"/>
      <c r="R50" s="13"/>
      <c r="S50" s="14" t="s">
        <v>25</v>
      </c>
      <c r="T50" s="15">
        <v>4.0</v>
      </c>
    </row>
    <row r="51" ht="14.25" customHeight="1">
      <c r="A51" s="10" t="s">
        <v>1693</v>
      </c>
      <c r="B51" s="10" t="s">
        <v>1452</v>
      </c>
      <c r="C51" s="10" t="s">
        <v>1694</v>
      </c>
      <c r="D51" s="10" t="s">
        <v>1695</v>
      </c>
      <c r="E51" s="10"/>
      <c r="F51" s="10"/>
      <c r="G51" s="10"/>
      <c r="H51" s="10" t="s">
        <v>1696</v>
      </c>
      <c r="I51" s="10"/>
      <c r="J51" s="10"/>
      <c r="K51" s="10"/>
      <c r="L51" s="10"/>
      <c r="M51" s="16"/>
      <c r="N51" s="13" t="s">
        <v>1697</v>
      </c>
      <c r="O51" s="12"/>
      <c r="P51" s="12"/>
      <c r="Q51" s="13"/>
      <c r="R51" s="13"/>
      <c r="S51" s="14" t="s">
        <v>25</v>
      </c>
      <c r="T51" s="15">
        <v>4.0</v>
      </c>
    </row>
    <row r="52" ht="14.25" customHeight="1">
      <c r="A52" s="10" t="s">
        <v>1698</v>
      </c>
      <c r="B52" s="10" t="s">
        <v>1452</v>
      </c>
      <c r="C52" s="10" t="s">
        <v>1699</v>
      </c>
      <c r="D52" s="10" t="s">
        <v>1700</v>
      </c>
      <c r="E52" s="10" t="s">
        <v>1701</v>
      </c>
      <c r="F52" s="10"/>
      <c r="G52" s="10"/>
      <c r="H52" s="10" t="s">
        <v>1702</v>
      </c>
      <c r="I52" s="10" t="s">
        <v>1703</v>
      </c>
      <c r="J52" s="10"/>
      <c r="K52" s="10"/>
      <c r="L52" s="10"/>
      <c r="M52" s="16"/>
      <c r="N52" s="13" t="s">
        <v>1470</v>
      </c>
      <c r="O52" s="12"/>
      <c r="P52" s="12"/>
      <c r="Q52" s="13"/>
      <c r="R52" s="13"/>
      <c r="S52" s="14" t="s">
        <v>25</v>
      </c>
      <c r="T52" s="15">
        <v>4.0</v>
      </c>
    </row>
    <row r="53" ht="14.25" customHeight="1">
      <c r="A53" s="10" t="s">
        <v>1704</v>
      </c>
      <c r="B53" s="10" t="s">
        <v>1452</v>
      </c>
      <c r="C53" s="10" t="s">
        <v>1705</v>
      </c>
      <c r="D53" s="10" t="s">
        <v>1706</v>
      </c>
      <c r="E53" s="10" t="s">
        <v>1707</v>
      </c>
      <c r="F53" s="10"/>
      <c r="G53" s="10"/>
      <c r="H53" s="10" t="s">
        <v>1708</v>
      </c>
      <c r="I53" s="10" t="s">
        <v>1709</v>
      </c>
      <c r="J53" s="10"/>
      <c r="K53" s="10"/>
      <c r="L53" s="10"/>
      <c r="M53" s="11" t="s">
        <v>24</v>
      </c>
      <c r="N53" s="13" t="s">
        <v>1710</v>
      </c>
      <c r="O53" s="12"/>
      <c r="P53" s="13" t="s">
        <v>25</v>
      </c>
      <c r="Q53" s="13"/>
      <c r="R53" s="13"/>
      <c r="S53" s="14" t="s">
        <v>25</v>
      </c>
      <c r="T53" s="15">
        <v>4.0</v>
      </c>
    </row>
    <row r="54" ht="14.25" customHeight="1">
      <c r="A54" s="10" t="s">
        <v>1711</v>
      </c>
      <c r="B54" s="10" t="s">
        <v>1452</v>
      </c>
      <c r="C54" s="10" t="s">
        <v>1712</v>
      </c>
      <c r="D54" s="10" t="s">
        <v>1713</v>
      </c>
      <c r="E54" s="10" t="s">
        <v>1714</v>
      </c>
      <c r="F54" s="10"/>
      <c r="G54" s="10"/>
      <c r="H54" s="10" t="s">
        <v>1715</v>
      </c>
      <c r="I54" s="10"/>
      <c r="J54" s="10"/>
      <c r="K54" s="10"/>
      <c r="L54" s="10"/>
      <c r="M54" s="16"/>
      <c r="N54" s="13" t="s">
        <v>1470</v>
      </c>
      <c r="O54" s="12"/>
      <c r="P54" s="12"/>
      <c r="Q54" s="13"/>
      <c r="R54" s="13"/>
      <c r="S54" s="14" t="s">
        <v>25</v>
      </c>
      <c r="T54" s="15">
        <v>4.0</v>
      </c>
    </row>
    <row r="55" ht="14.25" customHeight="1">
      <c r="A55" s="10" t="s">
        <v>1716</v>
      </c>
      <c r="B55" s="10" t="s">
        <v>1452</v>
      </c>
      <c r="C55" s="10" t="s">
        <v>1717</v>
      </c>
      <c r="D55" s="10" t="s">
        <v>1718</v>
      </c>
      <c r="E55" s="10"/>
      <c r="F55" s="10"/>
      <c r="G55" s="10"/>
      <c r="H55" s="10" t="s">
        <v>1719</v>
      </c>
      <c r="I55" s="10" t="s">
        <v>1720</v>
      </c>
      <c r="J55" s="10"/>
      <c r="K55" s="10"/>
      <c r="L55" s="10"/>
      <c r="M55" s="16"/>
      <c r="N55" s="12"/>
      <c r="O55" s="12"/>
      <c r="P55" s="12"/>
      <c r="Q55" s="12"/>
      <c r="R55" s="12"/>
      <c r="S55" s="17"/>
      <c r="T55" s="18"/>
    </row>
    <row r="56" ht="14.25" customHeight="1">
      <c r="A56" s="10" t="s">
        <v>1721</v>
      </c>
      <c r="B56" s="10" t="s">
        <v>1452</v>
      </c>
      <c r="C56" s="10" t="s">
        <v>1722</v>
      </c>
      <c r="D56" s="10" t="s">
        <v>1723</v>
      </c>
      <c r="E56" s="10" t="s">
        <v>1724</v>
      </c>
      <c r="F56" s="10"/>
      <c r="G56" s="10"/>
      <c r="H56" s="10" t="s">
        <v>1725</v>
      </c>
      <c r="I56" s="10" t="s">
        <v>1726</v>
      </c>
      <c r="J56" s="10"/>
      <c r="K56" s="10"/>
      <c r="L56" s="10"/>
      <c r="M56" s="16"/>
      <c r="N56" s="19"/>
      <c r="O56" s="12"/>
      <c r="P56" s="12"/>
      <c r="Q56" s="12"/>
      <c r="R56" s="12"/>
      <c r="S56" s="17"/>
      <c r="T56" s="18"/>
    </row>
    <row r="57" ht="14.25" customHeight="1">
      <c r="A57" s="10" t="s">
        <v>1727</v>
      </c>
      <c r="B57" s="10" t="s">
        <v>1452</v>
      </c>
      <c r="C57" s="10" t="s">
        <v>1728</v>
      </c>
      <c r="D57" s="10" t="s">
        <v>1729</v>
      </c>
      <c r="E57" s="10" t="s">
        <v>1730</v>
      </c>
      <c r="F57" s="10"/>
      <c r="G57" s="10"/>
      <c r="H57" s="10" t="s">
        <v>1731</v>
      </c>
      <c r="I57" s="10" t="s">
        <v>1732</v>
      </c>
      <c r="J57" s="10"/>
      <c r="K57" s="10"/>
      <c r="L57" s="10"/>
      <c r="M57" s="16"/>
      <c r="N57" s="12"/>
      <c r="O57" s="12"/>
      <c r="P57" s="12"/>
      <c r="Q57" s="12"/>
      <c r="R57" s="12"/>
      <c r="S57" s="17"/>
      <c r="T57" s="18"/>
    </row>
    <row r="58" ht="14.25" customHeight="1">
      <c r="A58" s="10" t="s">
        <v>1733</v>
      </c>
      <c r="B58" s="10" t="s">
        <v>1452</v>
      </c>
      <c r="C58" s="10" t="s">
        <v>1734</v>
      </c>
      <c r="D58" s="10" t="s">
        <v>1735</v>
      </c>
      <c r="E58" s="10"/>
      <c r="F58" s="10"/>
      <c r="G58" s="10"/>
      <c r="H58" s="10" t="s">
        <v>1736</v>
      </c>
      <c r="I58" s="10"/>
      <c r="J58" s="10"/>
      <c r="K58" s="10"/>
      <c r="L58" s="10"/>
      <c r="M58" s="11" t="s">
        <v>24</v>
      </c>
      <c r="N58" s="13" t="s">
        <v>24</v>
      </c>
      <c r="O58" s="13" t="s">
        <v>25</v>
      </c>
      <c r="P58" s="12"/>
      <c r="Q58" s="23"/>
      <c r="R58" s="23"/>
      <c r="S58" s="24" t="s">
        <v>25</v>
      </c>
      <c r="T58" s="15">
        <v>4.0</v>
      </c>
    </row>
    <row r="59" ht="14.25" customHeight="1">
      <c r="A59" s="10" t="s">
        <v>1737</v>
      </c>
      <c r="B59" s="10" t="s">
        <v>1452</v>
      </c>
      <c r="C59" s="10" t="s">
        <v>1738</v>
      </c>
      <c r="D59" s="10" t="s">
        <v>1739</v>
      </c>
      <c r="E59" s="10"/>
      <c r="F59" s="10"/>
      <c r="G59" s="10"/>
      <c r="H59" s="10" t="s">
        <v>1740</v>
      </c>
      <c r="I59" s="10"/>
      <c r="J59" s="10"/>
      <c r="K59" s="10"/>
      <c r="L59" s="10"/>
      <c r="M59" s="11" t="s">
        <v>93</v>
      </c>
      <c r="N59" s="13" t="s">
        <v>260</v>
      </c>
      <c r="O59" s="12"/>
      <c r="P59" s="12"/>
      <c r="Q59" s="13"/>
      <c r="R59" s="13"/>
      <c r="S59" s="14" t="s">
        <v>45</v>
      </c>
      <c r="T59" s="15">
        <v>4.0</v>
      </c>
    </row>
    <row r="60" ht="14.25" customHeight="1">
      <c r="A60" s="10" t="s">
        <v>1741</v>
      </c>
      <c r="B60" s="10" t="s">
        <v>1452</v>
      </c>
      <c r="C60" s="10" t="s">
        <v>1742</v>
      </c>
      <c r="D60" s="10" t="s">
        <v>1743</v>
      </c>
      <c r="E60" s="10"/>
      <c r="F60" s="10"/>
      <c r="G60" s="10"/>
      <c r="H60" s="10" t="s">
        <v>1744</v>
      </c>
      <c r="I60" s="10"/>
      <c r="J60" s="10"/>
      <c r="K60" s="10"/>
      <c r="L60" s="10"/>
      <c r="M60" s="25" t="s">
        <v>93</v>
      </c>
      <c r="N60" s="23" t="s">
        <v>260</v>
      </c>
      <c r="O60" s="12"/>
      <c r="P60" s="12"/>
      <c r="Q60" s="23"/>
      <c r="R60" s="23"/>
      <c r="S60" s="24" t="s">
        <v>45</v>
      </c>
      <c r="T60" s="15">
        <v>4.0</v>
      </c>
    </row>
    <row r="61" ht="14.25" customHeight="1">
      <c r="A61" s="10" t="s">
        <v>1745</v>
      </c>
      <c r="B61" s="10" t="s">
        <v>1452</v>
      </c>
      <c r="C61" s="10" t="s">
        <v>1746</v>
      </c>
      <c r="D61" s="10" t="s">
        <v>1747</v>
      </c>
      <c r="E61" s="10"/>
      <c r="F61" s="10"/>
      <c r="G61" s="10"/>
      <c r="H61" s="10" t="s">
        <v>1748</v>
      </c>
      <c r="I61" s="10" t="s">
        <v>1749</v>
      </c>
      <c r="J61" s="10" t="s">
        <v>1750</v>
      </c>
      <c r="K61" s="10"/>
      <c r="L61" s="10"/>
      <c r="M61" s="16"/>
      <c r="N61" s="19"/>
      <c r="O61" s="12"/>
      <c r="P61" s="12"/>
      <c r="Q61" s="12"/>
      <c r="R61" s="12"/>
      <c r="S61" s="17"/>
      <c r="T61" s="18"/>
    </row>
    <row r="62" ht="14.25" customHeight="1">
      <c r="A62" s="10" t="s">
        <v>1751</v>
      </c>
      <c r="B62" s="10" t="s">
        <v>1452</v>
      </c>
      <c r="C62" s="10" t="s">
        <v>1752</v>
      </c>
      <c r="D62" s="10" t="s">
        <v>1753</v>
      </c>
      <c r="E62" s="10"/>
      <c r="F62" s="10"/>
      <c r="G62" s="10"/>
      <c r="H62" s="10" t="s">
        <v>1754</v>
      </c>
      <c r="I62" s="10" t="s">
        <v>1755</v>
      </c>
      <c r="J62" s="10"/>
      <c r="K62" s="10"/>
      <c r="L62" s="10"/>
      <c r="M62" s="11" t="s">
        <v>239</v>
      </c>
      <c r="N62" s="11" t="s">
        <v>239</v>
      </c>
      <c r="O62" s="11"/>
      <c r="P62" s="11" t="s">
        <v>239</v>
      </c>
      <c r="Q62" s="13"/>
      <c r="R62" s="13"/>
      <c r="S62" s="14" t="s">
        <v>45</v>
      </c>
      <c r="T62" s="15">
        <v>4.0</v>
      </c>
    </row>
    <row r="63" ht="14.25" customHeight="1">
      <c r="A63" s="10" t="s">
        <v>1756</v>
      </c>
      <c r="B63" s="10" t="s">
        <v>1452</v>
      </c>
      <c r="C63" s="10" t="s">
        <v>1757</v>
      </c>
      <c r="D63" s="10" t="s">
        <v>1758</v>
      </c>
      <c r="E63" s="10" t="s">
        <v>1759</v>
      </c>
      <c r="F63" s="10"/>
      <c r="G63" s="10"/>
      <c r="H63" s="10" t="s">
        <v>1760</v>
      </c>
      <c r="I63" s="10"/>
      <c r="J63" s="10"/>
      <c r="K63" s="10"/>
      <c r="L63" s="10"/>
      <c r="M63" s="16"/>
      <c r="N63" s="19"/>
      <c r="O63" s="12"/>
      <c r="P63" s="12"/>
      <c r="Q63" s="12"/>
      <c r="R63" s="12"/>
      <c r="S63" s="17"/>
      <c r="T63" s="18"/>
    </row>
    <row r="64" ht="14.25" customHeight="1">
      <c r="A64" s="10" t="s">
        <v>1761</v>
      </c>
      <c r="B64" s="10" t="s">
        <v>1452</v>
      </c>
      <c r="C64" s="10" t="s">
        <v>1762</v>
      </c>
      <c r="D64" s="10" t="s">
        <v>1763</v>
      </c>
      <c r="E64" s="10"/>
      <c r="F64" s="10"/>
      <c r="G64" s="10"/>
      <c r="H64" s="10" t="s">
        <v>1764</v>
      </c>
      <c r="I64" s="10" t="s">
        <v>1765</v>
      </c>
      <c r="J64" s="10"/>
      <c r="K64" s="10"/>
      <c r="L64" s="10"/>
      <c r="M64" s="16"/>
      <c r="N64" s="19"/>
      <c r="O64" s="12"/>
      <c r="P64" s="12"/>
      <c r="Q64" s="12"/>
      <c r="R64" s="12"/>
      <c r="S64" s="17"/>
      <c r="T64" s="18"/>
    </row>
    <row r="65" ht="14.25" customHeight="1">
      <c r="A65" s="10" t="s">
        <v>1766</v>
      </c>
      <c r="B65" s="10" t="s">
        <v>1452</v>
      </c>
      <c r="C65" s="10" t="s">
        <v>1767</v>
      </c>
      <c r="D65" s="10" t="s">
        <v>1768</v>
      </c>
      <c r="E65" s="10"/>
      <c r="F65" s="10"/>
      <c r="G65" s="10"/>
      <c r="H65" s="10" t="s">
        <v>1769</v>
      </c>
      <c r="I65" s="10"/>
      <c r="J65" s="10"/>
      <c r="K65" s="10"/>
      <c r="L65" s="10"/>
      <c r="M65" s="16"/>
      <c r="N65" s="13" t="s">
        <v>413</v>
      </c>
      <c r="O65" s="12"/>
      <c r="P65" s="12"/>
      <c r="Q65" s="13"/>
      <c r="R65" s="13"/>
      <c r="S65" s="14" t="s">
        <v>25</v>
      </c>
      <c r="T65" s="15">
        <v>4.0</v>
      </c>
    </row>
    <row r="66" ht="14.25" customHeight="1">
      <c r="A66" s="10" t="s">
        <v>1770</v>
      </c>
      <c r="B66" s="10" t="s">
        <v>1452</v>
      </c>
      <c r="C66" s="10" t="s">
        <v>1771</v>
      </c>
      <c r="D66" s="10" t="s">
        <v>1772</v>
      </c>
      <c r="E66" s="10"/>
      <c r="F66" s="10"/>
      <c r="G66" s="10"/>
      <c r="H66" s="10" t="s">
        <v>1773</v>
      </c>
      <c r="I66" s="10" t="s">
        <v>1774</v>
      </c>
      <c r="J66" s="10"/>
      <c r="K66" s="10"/>
      <c r="L66" s="10"/>
      <c r="M66" s="11" t="s">
        <v>1775</v>
      </c>
      <c r="N66" s="19"/>
      <c r="O66" s="12"/>
      <c r="P66" s="12"/>
      <c r="Q66" s="12"/>
      <c r="R66" s="12"/>
      <c r="S66" s="17"/>
      <c r="T66" s="18"/>
    </row>
    <row r="67" ht="14.25" customHeight="1">
      <c r="A67" s="10" t="s">
        <v>1776</v>
      </c>
      <c r="B67" s="10" t="s">
        <v>1452</v>
      </c>
      <c r="C67" s="10" t="s">
        <v>1777</v>
      </c>
      <c r="D67" s="10" t="s">
        <v>1778</v>
      </c>
      <c r="E67" s="10" t="s">
        <v>1779</v>
      </c>
      <c r="F67" s="10"/>
      <c r="G67" s="10"/>
      <c r="H67" s="10" t="s">
        <v>1780</v>
      </c>
      <c r="I67" s="10" t="s">
        <v>1781</v>
      </c>
      <c r="J67" s="10"/>
      <c r="K67" s="10"/>
      <c r="L67" s="10"/>
      <c r="M67" s="16"/>
      <c r="N67" s="19"/>
      <c r="O67" s="12"/>
      <c r="P67" s="12"/>
      <c r="Q67" s="13"/>
      <c r="R67" s="13"/>
      <c r="S67" s="14" t="s">
        <v>45</v>
      </c>
      <c r="T67" s="15">
        <v>4.0</v>
      </c>
    </row>
    <row r="68" ht="14.25" customHeight="1">
      <c r="A68" s="10" t="s">
        <v>1782</v>
      </c>
      <c r="B68" s="10" t="s">
        <v>1452</v>
      </c>
      <c r="C68" s="10" t="s">
        <v>1783</v>
      </c>
      <c r="D68" s="10" t="s">
        <v>1784</v>
      </c>
      <c r="E68" s="10"/>
      <c r="F68" s="10"/>
      <c r="G68" s="10"/>
      <c r="H68" s="10" t="s">
        <v>1785</v>
      </c>
      <c r="I68" s="10"/>
      <c r="J68" s="10"/>
      <c r="K68" s="10"/>
      <c r="L68" s="10"/>
      <c r="M68" s="16"/>
      <c r="N68" s="11" t="s">
        <v>1786</v>
      </c>
      <c r="O68" s="12"/>
      <c r="P68" s="13" t="s">
        <v>45</v>
      </c>
      <c r="Q68" s="13"/>
      <c r="R68" s="13"/>
      <c r="S68" s="14" t="s">
        <v>45</v>
      </c>
      <c r="T68" s="15">
        <v>4.0</v>
      </c>
    </row>
    <row r="69" ht="14.25" customHeight="1">
      <c r="A69" s="10" t="s">
        <v>1787</v>
      </c>
      <c r="B69" s="10" t="s">
        <v>1452</v>
      </c>
      <c r="C69" s="10" t="s">
        <v>1788</v>
      </c>
      <c r="D69" s="10" t="s">
        <v>1789</v>
      </c>
      <c r="E69" s="10"/>
      <c r="F69" s="10"/>
      <c r="G69" s="10"/>
      <c r="H69" s="10" t="s">
        <v>1790</v>
      </c>
      <c r="I69" s="10" t="s">
        <v>1791</v>
      </c>
      <c r="J69" s="10" t="s">
        <v>1792</v>
      </c>
      <c r="K69" s="10"/>
      <c r="L69" s="10"/>
      <c r="M69" s="16"/>
      <c r="N69" s="11" t="s">
        <v>1793</v>
      </c>
      <c r="O69" s="12"/>
      <c r="P69" s="13" t="s">
        <v>45</v>
      </c>
      <c r="Q69" s="13"/>
      <c r="R69" s="13"/>
      <c r="S69" s="14" t="s">
        <v>45</v>
      </c>
      <c r="T69" s="15">
        <v>4.0</v>
      </c>
    </row>
    <row r="70" ht="14.25" customHeight="1">
      <c r="A70" s="10" t="s">
        <v>1794</v>
      </c>
      <c r="B70" s="10" t="s">
        <v>1452</v>
      </c>
      <c r="C70" s="10" t="s">
        <v>1795</v>
      </c>
      <c r="D70" s="10" t="s">
        <v>1796</v>
      </c>
      <c r="E70" s="10" t="s">
        <v>1797</v>
      </c>
      <c r="F70" s="10"/>
      <c r="G70" s="10"/>
      <c r="H70" s="10" t="s">
        <v>1798</v>
      </c>
      <c r="I70" s="10" t="s">
        <v>1799</v>
      </c>
      <c r="J70" s="10"/>
      <c r="K70" s="10"/>
      <c r="L70" s="10"/>
      <c r="M70" s="11" t="s">
        <v>398</v>
      </c>
      <c r="N70" s="11" t="s">
        <v>398</v>
      </c>
      <c r="O70" s="13" t="s">
        <v>25</v>
      </c>
      <c r="P70" s="12"/>
      <c r="Q70" s="13"/>
      <c r="R70" s="13"/>
      <c r="S70" s="14" t="s">
        <v>45</v>
      </c>
      <c r="T70" s="15">
        <v>4.0</v>
      </c>
    </row>
    <row r="71" ht="14.25" customHeight="1">
      <c r="A71" s="10" t="s">
        <v>1800</v>
      </c>
      <c r="B71" s="10" t="s">
        <v>1452</v>
      </c>
      <c r="C71" s="10" t="s">
        <v>1801</v>
      </c>
      <c r="D71" s="10" t="s">
        <v>1802</v>
      </c>
      <c r="E71" s="10"/>
      <c r="F71" s="10"/>
      <c r="G71" s="10"/>
      <c r="H71" s="10" t="s">
        <v>1803</v>
      </c>
      <c r="I71" s="10" t="s">
        <v>1804</v>
      </c>
      <c r="J71" s="10"/>
      <c r="K71" s="10"/>
      <c r="L71" s="10"/>
      <c r="M71" s="11" t="s">
        <v>142</v>
      </c>
      <c r="N71" s="12"/>
      <c r="O71" s="12"/>
      <c r="P71" s="12"/>
      <c r="Q71" s="13"/>
      <c r="R71" s="13"/>
      <c r="S71" s="14" t="s">
        <v>45</v>
      </c>
      <c r="T71" s="15">
        <v>4.0</v>
      </c>
    </row>
    <row r="72" ht="14.25" customHeight="1">
      <c r="A72" s="10" t="s">
        <v>1805</v>
      </c>
      <c r="B72" s="10" t="s">
        <v>1452</v>
      </c>
      <c r="C72" s="10" t="s">
        <v>1806</v>
      </c>
      <c r="D72" s="10" t="s">
        <v>85</v>
      </c>
      <c r="E72" s="10"/>
      <c r="F72" s="10"/>
      <c r="G72" s="10"/>
      <c r="H72" s="10" t="s">
        <v>1807</v>
      </c>
      <c r="I72" s="10" t="s">
        <v>1808</v>
      </c>
      <c r="J72" s="10" t="s">
        <v>1809</v>
      </c>
      <c r="K72" s="10"/>
      <c r="L72" s="10"/>
      <c r="M72" s="11" t="s">
        <v>24</v>
      </c>
      <c r="N72" s="11" t="s">
        <v>1810</v>
      </c>
      <c r="O72" s="12"/>
      <c r="P72" s="12"/>
      <c r="Q72" s="13"/>
      <c r="R72" s="13"/>
      <c r="S72" s="14" t="s">
        <v>25</v>
      </c>
      <c r="T72" s="15">
        <v>4.0</v>
      </c>
    </row>
    <row r="73" ht="14.25" customHeight="1">
      <c r="A73" s="9" t="s">
        <v>1811</v>
      </c>
      <c r="B73" s="10" t="s">
        <v>1452</v>
      </c>
      <c r="C73" s="10" t="s">
        <v>1812</v>
      </c>
      <c r="D73" s="10" t="s">
        <v>1813</v>
      </c>
      <c r="E73" s="10"/>
      <c r="F73" s="10"/>
      <c r="G73" s="10"/>
      <c r="H73" s="10" t="s">
        <v>1814</v>
      </c>
      <c r="I73" s="10" t="s">
        <v>1815</v>
      </c>
      <c r="J73" s="10"/>
      <c r="K73" s="10"/>
      <c r="L73" s="10"/>
      <c r="M73" s="16"/>
      <c r="N73" s="13" t="s">
        <v>1470</v>
      </c>
      <c r="O73" s="12"/>
      <c r="P73" s="12"/>
      <c r="Q73" s="13"/>
      <c r="R73" s="13"/>
      <c r="S73" s="14" t="s">
        <v>25</v>
      </c>
      <c r="T73" s="15">
        <v>4.0</v>
      </c>
    </row>
    <row r="74" ht="14.25" customHeight="1">
      <c r="A74" s="10" t="s">
        <v>1816</v>
      </c>
      <c r="B74" s="10" t="s">
        <v>1452</v>
      </c>
      <c r="C74" s="10" t="s">
        <v>1817</v>
      </c>
      <c r="D74" s="10" t="s">
        <v>1818</v>
      </c>
      <c r="E74" s="10"/>
      <c r="F74" s="10"/>
      <c r="G74" s="10"/>
      <c r="H74" s="10" t="s">
        <v>1819</v>
      </c>
      <c r="I74" s="10" t="s">
        <v>1820</v>
      </c>
      <c r="J74" s="10"/>
      <c r="K74" s="10"/>
      <c r="L74" s="10"/>
      <c r="M74" s="11"/>
      <c r="N74" s="11"/>
      <c r="O74" s="12"/>
      <c r="P74" s="12"/>
      <c r="Q74" s="12"/>
      <c r="R74" s="12"/>
      <c r="S74" s="17"/>
      <c r="T74" s="18"/>
    </row>
    <row r="75" ht="14.25" customHeight="1">
      <c r="A75" s="10" t="s">
        <v>1821</v>
      </c>
      <c r="B75" s="10" t="s">
        <v>1452</v>
      </c>
      <c r="C75" s="10" t="s">
        <v>1822</v>
      </c>
      <c r="D75" s="10" t="s">
        <v>1823</v>
      </c>
      <c r="E75" s="10"/>
      <c r="F75" s="10"/>
      <c r="G75" s="10"/>
      <c r="H75" s="10" t="s">
        <v>1824</v>
      </c>
      <c r="I75" s="10" t="s">
        <v>1825</v>
      </c>
      <c r="J75" s="10"/>
      <c r="K75" s="10"/>
      <c r="L75" s="10"/>
      <c r="M75" s="11" t="s">
        <v>1826</v>
      </c>
      <c r="N75" s="13" t="s">
        <v>123</v>
      </c>
      <c r="O75" s="12"/>
      <c r="P75" s="12"/>
      <c r="Q75" s="13"/>
      <c r="R75" s="13"/>
      <c r="S75" s="14" t="s">
        <v>45</v>
      </c>
      <c r="T75" s="15">
        <v>4.0</v>
      </c>
    </row>
    <row r="76" ht="14.25" customHeight="1">
      <c r="A76" s="10" t="s">
        <v>1827</v>
      </c>
      <c r="B76" s="10" t="s">
        <v>1452</v>
      </c>
      <c r="C76" s="10" t="s">
        <v>1828</v>
      </c>
      <c r="D76" s="10" t="s">
        <v>1829</v>
      </c>
      <c r="E76" s="10"/>
      <c r="F76" s="10"/>
      <c r="G76" s="10"/>
      <c r="H76" s="10" t="s">
        <v>1830</v>
      </c>
      <c r="I76" s="10"/>
      <c r="J76" s="10"/>
      <c r="K76" s="10"/>
      <c r="L76" s="10"/>
      <c r="M76" s="11" t="s">
        <v>1826</v>
      </c>
      <c r="N76" s="11" t="s">
        <v>123</v>
      </c>
      <c r="O76" s="11" t="s">
        <v>1831</v>
      </c>
      <c r="P76" s="12"/>
      <c r="Q76" s="13"/>
      <c r="R76" s="13"/>
      <c r="S76" s="14" t="s">
        <v>45</v>
      </c>
      <c r="T76" s="15">
        <v>4.0</v>
      </c>
    </row>
    <row r="77" ht="14.25" customHeight="1">
      <c r="A77" s="10" t="s">
        <v>1832</v>
      </c>
      <c r="B77" s="10" t="s">
        <v>1452</v>
      </c>
      <c r="C77" s="9" t="s">
        <v>1833</v>
      </c>
      <c r="D77" s="10" t="s">
        <v>1834</v>
      </c>
      <c r="E77" s="10" t="s">
        <v>1835</v>
      </c>
      <c r="F77" s="10"/>
      <c r="G77" s="10"/>
      <c r="H77" s="10" t="s">
        <v>1836</v>
      </c>
      <c r="I77" s="10" t="s">
        <v>1837</v>
      </c>
      <c r="J77" s="10" t="s">
        <v>1838</v>
      </c>
      <c r="K77" s="10"/>
      <c r="L77" s="10"/>
      <c r="M77" s="16"/>
      <c r="N77" s="11" t="s">
        <v>1839</v>
      </c>
      <c r="O77" s="12"/>
      <c r="P77" s="12"/>
      <c r="Q77" s="13"/>
      <c r="R77" s="13"/>
      <c r="S77" s="14" t="s">
        <v>45</v>
      </c>
      <c r="T77" s="15">
        <v>4.0</v>
      </c>
    </row>
    <row r="78" ht="14.25" customHeight="1">
      <c r="A78" s="10" t="s">
        <v>1840</v>
      </c>
      <c r="B78" s="10" t="s">
        <v>1452</v>
      </c>
      <c r="C78" s="10" t="s">
        <v>1841</v>
      </c>
      <c r="D78" s="10" t="s">
        <v>1842</v>
      </c>
      <c r="E78" s="10"/>
      <c r="F78" s="10"/>
      <c r="G78" s="10"/>
      <c r="H78" s="10" t="s">
        <v>1843</v>
      </c>
      <c r="I78" s="10" t="s">
        <v>1844</v>
      </c>
      <c r="J78" s="10"/>
      <c r="K78" s="10"/>
      <c r="L78" s="10"/>
      <c r="M78" s="16"/>
      <c r="N78" s="19"/>
      <c r="O78" s="12"/>
      <c r="P78" s="12"/>
      <c r="Q78" s="12"/>
      <c r="R78" s="12"/>
      <c r="S78" s="17"/>
      <c r="T78" s="18"/>
    </row>
    <row r="79" ht="14.25" customHeight="1">
      <c r="A79" s="9" t="s">
        <v>1845</v>
      </c>
      <c r="B79" s="10" t="s">
        <v>1452</v>
      </c>
      <c r="C79" s="10" t="s">
        <v>1846</v>
      </c>
      <c r="D79" s="10" t="s">
        <v>1847</v>
      </c>
      <c r="E79" s="10"/>
      <c r="F79" s="10"/>
      <c r="G79" s="10"/>
      <c r="H79" s="10" t="s">
        <v>1848</v>
      </c>
      <c r="I79" s="10"/>
      <c r="J79" s="10"/>
      <c r="K79" s="10"/>
      <c r="L79" s="10"/>
      <c r="M79" s="11" t="s">
        <v>187</v>
      </c>
      <c r="N79" s="13" t="s">
        <v>123</v>
      </c>
      <c r="O79" s="12"/>
      <c r="P79" s="12"/>
      <c r="Q79" s="13"/>
      <c r="R79" s="13"/>
      <c r="S79" s="14" t="s">
        <v>45</v>
      </c>
      <c r="T79" s="15">
        <v>4.0</v>
      </c>
    </row>
    <row r="80" ht="14.25" customHeight="1">
      <c r="A80" s="10" t="s">
        <v>1849</v>
      </c>
      <c r="B80" s="10" t="s">
        <v>1452</v>
      </c>
      <c r="C80" s="10" t="s">
        <v>1850</v>
      </c>
      <c r="D80" s="10" t="s">
        <v>1851</v>
      </c>
      <c r="E80" s="10"/>
      <c r="F80" s="10"/>
      <c r="G80" s="10"/>
      <c r="H80" s="10" t="s">
        <v>1852</v>
      </c>
      <c r="I80" s="10" t="s">
        <v>1853</v>
      </c>
      <c r="J80" s="10"/>
      <c r="K80" s="10"/>
      <c r="L80" s="10"/>
      <c r="M80" s="11" t="s">
        <v>24</v>
      </c>
      <c r="N80" s="13" t="s">
        <v>1854</v>
      </c>
      <c r="O80" s="13" t="s">
        <v>25</v>
      </c>
      <c r="P80" s="13" t="s">
        <v>25</v>
      </c>
      <c r="Q80" s="13"/>
      <c r="R80" s="13"/>
      <c r="S80" s="14" t="s">
        <v>45</v>
      </c>
      <c r="T80" s="15">
        <v>4.0</v>
      </c>
    </row>
    <row r="81" ht="14.25" customHeight="1">
      <c r="A81" s="10" t="s">
        <v>1855</v>
      </c>
      <c r="B81" s="10" t="s">
        <v>1452</v>
      </c>
      <c r="C81" s="10" t="s">
        <v>1856</v>
      </c>
      <c r="D81" s="10" t="s">
        <v>1857</v>
      </c>
      <c r="E81" s="10" t="s">
        <v>1858</v>
      </c>
      <c r="F81" s="10"/>
      <c r="G81" s="10"/>
      <c r="H81" s="10" t="s">
        <v>1859</v>
      </c>
      <c r="I81" s="10" t="s">
        <v>1860</v>
      </c>
      <c r="J81" s="10"/>
      <c r="K81" s="10"/>
      <c r="L81" s="10"/>
      <c r="M81" s="16"/>
      <c r="N81" s="13" t="s">
        <v>1854</v>
      </c>
      <c r="O81" s="13" t="s">
        <v>25</v>
      </c>
      <c r="P81" s="13" t="s">
        <v>25</v>
      </c>
      <c r="Q81" s="13"/>
      <c r="R81" s="13"/>
      <c r="S81" s="14" t="s">
        <v>45</v>
      </c>
      <c r="T81" s="15">
        <v>4.0</v>
      </c>
    </row>
    <row r="82" ht="14.25" customHeight="1">
      <c r="A82" s="10" t="s">
        <v>1861</v>
      </c>
      <c r="B82" s="10" t="s">
        <v>1452</v>
      </c>
      <c r="C82" s="10" t="s">
        <v>1862</v>
      </c>
      <c r="D82" s="10" t="s">
        <v>1863</v>
      </c>
      <c r="E82" s="10"/>
      <c r="F82" s="10"/>
      <c r="G82" s="10"/>
      <c r="H82" s="10" t="s">
        <v>1864</v>
      </c>
      <c r="I82" s="10"/>
      <c r="J82" s="10"/>
      <c r="K82" s="10"/>
      <c r="L82" s="10"/>
      <c r="M82" s="11" t="s">
        <v>715</v>
      </c>
      <c r="N82" s="13" t="s">
        <v>123</v>
      </c>
      <c r="O82" s="12"/>
      <c r="P82" s="12"/>
      <c r="Q82" s="13"/>
      <c r="R82" s="13"/>
      <c r="S82" s="14" t="s">
        <v>45</v>
      </c>
      <c r="T82" s="15">
        <v>4.0</v>
      </c>
    </row>
    <row r="83" ht="14.25" customHeight="1">
      <c r="A83" s="10" t="s">
        <v>1865</v>
      </c>
      <c r="B83" s="10" t="s">
        <v>1452</v>
      </c>
      <c r="C83" s="10" t="s">
        <v>1866</v>
      </c>
      <c r="D83" s="10" t="s">
        <v>1867</v>
      </c>
      <c r="E83" s="10" t="s">
        <v>1868</v>
      </c>
      <c r="F83" s="10"/>
      <c r="G83" s="10"/>
      <c r="H83" s="10" t="s">
        <v>1869</v>
      </c>
      <c r="I83" s="10"/>
      <c r="J83" s="10"/>
      <c r="K83" s="10"/>
      <c r="L83" s="10"/>
      <c r="M83" s="16"/>
      <c r="N83" s="11" t="s">
        <v>1470</v>
      </c>
      <c r="O83" s="12"/>
      <c r="P83" s="12"/>
      <c r="Q83" s="13"/>
      <c r="R83" s="13"/>
      <c r="S83" s="14" t="s">
        <v>25</v>
      </c>
      <c r="T83" s="15">
        <v>4.0</v>
      </c>
    </row>
    <row r="84" ht="14.25" customHeight="1">
      <c r="A84" s="10" t="s">
        <v>1870</v>
      </c>
      <c r="B84" s="10" t="s">
        <v>1452</v>
      </c>
      <c r="C84" s="10" t="s">
        <v>1871</v>
      </c>
      <c r="D84" s="10" t="s">
        <v>1872</v>
      </c>
      <c r="E84" s="10"/>
      <c r="F84" s="10"/>
      <c r="G84" s="10"/>
      <c r="H84" s="10" t="s">
        <v>1873</v>
      </c>
      <c r="I84" s="10" t="s">
        <v>1874</v>
      </c>
      <c r="J84" s="10"/>
      <c r="K84" s="10"/>
      <c r="L84" s="10"/>
      <c r="M84" s="11" t="s">
        <v>24</v>
      </c>
      <c r="N84" s="12"/>
      <c r="O84" s="12"/>
      <c r="P84" s="12"/>
      <c r="Q84" s="13"/>
      <c r="R84" s="13"/>
      <c r="S84" s="14" t="s">
        <v>45</v>
      </c>
      <c r="T84" s="15">
        <v>4.0</v>
      </c>
    </row>
    <row r="85" ht="14.25" customHeight="1">
      <c r="A85" s="10" t="s">
        <v>1875</v>
      </c>
      <c r="B85" s="10" t="s">
        <v>1452</v>
      </c>
      <c r="C85" s="10" t="s">
        <v>1876</v>
      </c>
      <c r="D85" s="10" t="s">
        <v>1877</v>
      </c>
      <c r="E85" s="10" t="s">
        <v>1878</v>
      </c>
      <c r="F85" s="10"/>
      <c r="G85" s="10"/>
      <c r="H85" s="10" t="s">
        <v>1879</v>
      </c>
      <c r="I85" s="10" t="s">
        <v>1880</v>
      </c>
      <c r="J85" s="10" t="s">
        <v>1881</v>
      </c>
      <c r="K85" s="10"/>
      <c r="L85" s="10"/>
      <c r="M85" s="11" t="s">
        <v>93</v>
      </c>
      <c r="N85" s="11" t="s">
        <v>93</v>
      </c>
      <c r="O85" s="12"/>
      <c r="P85" s="12"/>
      <c r="Q85" s="13"/>
      <c r="R85" s="13"/>
      <c r="S85" s="14" t="s">
        <v>45</v>
      </c>
      <c r="T85" s="15">
        <v>4.0</v>
      </c>
    </row>
    <row r="86" ht="14.25" customHeight="1">
      <c r="A86" s="10" t="s">
        <v>1882</v>
      </c>
      <c r="B86" s="10" t="s">
        <v>1452</v>
      </c>
      <c r="C86" s="10" t="s">
        <v>1883</v>
      </c>
      <c r="D86" s="10" t="s">
        <v>1884</v>
      </c>
      <c r="E86" s="10"/>
      <c r="F86" s="10"/>
      <c r="G86" s="10"/>
      <c r="H86" s="10" t="s">
        <v>1885</v>
      </c>
      <c r="I86" s="10"/>
      <c r="J86" s="10"/>
      <c r="K86" s="10"/>
      <c r="L86" s="10"/>
      <c r="M86" s="11" t="s">
        <v>93</v>
      </c>
      <c r="N86" s="11" t="s">
        <v>461</v>
      </c>
      <c r="O86" s="13" t="s">
        <v>461</v>
      </c>
      <c r="P86" s="13" t="s">
        <v>461</v>
      </c>
      <c r="Q86" s="13"/>
      <c r="R86" s="13"/>
      <c r="S86" s="14" t="s">
        <v>461</v>
      </c>
      <c r="T86" s="15">
        <v>4.0</v>
      </c>
    </row>
    <row r="87" ht="14.25" customHeight="1">
      <c r="A87" s="10" t="s">
        <v>1886</v>
      </c>
      <c r="B87" s="10" t="s">
        <v>1452</v>
      </c>
      <c r="C87" s="10" t="s">
        <v>1887</v>
      </c>
      <c r="D87" s="10" t="s">
        <v>1813</v>
      </c>
      <c r="E87" s="10"/>
      <c r="F87" s="10"/>
      <c r="G87" s="10"/>
      <c r="H87" s="10" t="s">
        <v>1888</v>
      </c>
      <c r="I87" s="10" t="s">
        <v>1815</v>
      </c>
      <c r="J87" s="10"/>
      <c r="K87" s="10"/>
      <c r="L87" s="10"/>
      <c r="M87" s="16"/>
      <c r="N87" s="13" t="s">
        <v>1470</v>
      </c>
      <c r="O87" s="12"/>
      <c r="P87" s="12"/>
      <c r="Q87" s="13"/>
      <c r="R87" s="13"/>
      <c r="S87" s="14" t="s">
        <v>45</v>
      </c>
      <c r="T87" s="15">
        <v>4.0</v>
      </c>
    </row>
    <row r="88" ht="14.25" customHeight="1">
      <c r="A88" s="10" t="s">
        <v>1889</v>
      </c>
      <c r="B88" s="10" t="s">
        <v>1452</v>
      </c>
      <c r="C88" s="10" t="s">
        <v>1890</v>
      </c>
      <c r="D88" s="10" t="s">
        <v>1891</v>
      </c>
      <c r="E88" s="10"/>
      <c r="F88" s="10"/>
      <c r="G88" s="10"/>
      <c r="H88" s="10" t="s">
        <v>1892</v>
      </c>
      <c r="I88" s="10" t="s">
        <v>1893</v>
      </c>
      <c r="J88" s="10"/>
      <c r="K88" s="10"/>
      <c r="L88" s="10"/>
      <c r="M88" s="16"/>
      <c r="N88" s="12"/>
      <c r="O88" s="12"/>
      <c r="P88" s="12"/>
      <c r="Q88" s="12"/>
      <c r="R88" s="12"/>
      <c r="S88" s="17"/>
      <c r="T88" s="18"/>
    </row>
    <row r="89" ht="14.25" customHeight="1">
      <c r="A89" s="10" t="s">
        <v>1894</v>
      </c>
      <c r="B89" s="10" t="s">
        <v>1452</v>
      </c>
      <c r="C89" s="10" t="s">
        <v>1895</v>
      </c>
      <c r="D89" s="10" t="s">
        <v>1896</v>
      </c>
      <c r="E89" s="10" t="s">
        <v>1897</v>
      </c>
      <c r="F89" s="10"/>
      <c r="G89" s="10"/>
      <c r="H89" s="10" t="s">
        <v>1898</v>
      </c>
      <c r="I89" s="10" t="s">
        <v>1899</v>
      </c>
      <c r="J89" s="10"/>
      <c r="K89" s="10"/>
      <c r="L89" s="10"/>
      <c r="M89" s="16"/>
      <c r="N89" s="11" t="s">
        <v>1470</v>
      </c>
      <c r="O89" s="12"/>
      <c r="P89" s="12"/>
      <c r="Q89" s="13"/>
      <c r="R89" s="13"/>
      <c r="S89" s="14" t="s">
        <v>45</v>
      </c>
      <c r="T89" s="15">
        <v>4.0</v>
      </c>
    </row>
    <row r="90" ht="14.25" customHeight="1">
      <c r="A90" s="10" t="s">
        <v>1900</v>
      </c>
      <c r="B90" s="10" t="s">
        <v>1452</v>
      </c>
      <c r="C90" s="10" t="s">
        <v>1901</v>
      </c>
      <c r="D90" s="10" t="s">
        <v>1902</v>
      </c>
      <c r="E90" s="10"/>
      <c r="F90" s="10"/>
      <c r="G90" s="10"/>
      <c r="H90" s="10" t="s">
        <v>1903</v>
      </c>
      <c r="I90" s="10" t="s">
        <v>1904</v>
      </c>
      <c r="J90" s="10"/>
      <c r="K90" s="10"/>
      <c r="L90" s="10"/>
      <c r="M90" s="16"/>
      <c r="N90" s="12"/>
      <c r="O90" s="12"/>
      <c r="P90" s="12"/>
      <c r="Q90" s="12"/>
      <c r="R90" s="12"/>
      <c r="S90" s="17"/>
      <c r="T90" s="18"/>
    </row>
    <row r="91" ht="14.25" customHeight="1">
      <c r="A91" s="10" t="s">
        <v>1905</v>
      </c>
      <c r="B91" s="10" t="s">
        <v>1452</v>
      </c>
      <c r="C91" s="10" t="s">
        <v>1906</v>
      </c>
      <c r="D91" s="10" t="s">
        <v>1907</v>
      </c>
      <c r="E91" s="10"/>
      <c r="F91" s="10"/>
      <c r="G91" s="10"/>
      <c r="H91" s="10" t="s">
        <v>1908</v>
      </c>
      <c r="I91" s="10"/>
      <c r="J91" s="10"/>
      <c r="K91" s="10"/>
      <c r="L91" s="10"/>
      <c r="M91" s="11" t="s">
        <v>24</v>
      </c>
      <c r="N91" s="19"/>
      <c r="O91" s="12"/>
      <c r="P91" s="12"/>
      <c r="Q91" s="13"/>
      <c r="R91" s="13"/>
      <c r="S91" s="14" t="s">
        <v>25</v>
      </c>
      <c r="T91" s="15">
        <v>4.0</v>
      </c>
    </row>
    <row r="92" ht="14.25" customHeight="1">
      <c r="A92" s="9" t="s">
        <v>1909</v>
      </c>
      <c r="B92" s="10" t="s">
        <v>1452</v>
      </c>
      <c r="C92" s="9" t="s">
        <v>1910</v>
      </c>
      <c r="D92" s="10" t="s">
        <v>1911</v>
      </c>
      <c r="E92" s="10"/>
      <c r="F92" s="10"/>
      <c r="G92" s="10"/>
      <c r="H92" s="10" t="s">
        <v>1912</v>
      </c>
      <c r="I92" s="10" t="s">
        <v>1913</v>
      </c>
      <c r="J92" s="10"/>
      <c r="K92" s="10"/>
      <c r="L92" s="10"/>
      <c r="M92" s="11" t="s">
        <v>93</v>
      </c>
      <c r="N92" s="13" t="s">
        <v>555</v>
      </c>
      <c r="O92" s="13" t="s">
        <v>45</v>
      </c>
      <c r="P92" s="12"/>
      <c r="Q92" s="13"/>
      <c r="R92" s="13"/>
      <c r="S92" s="14" t="s">
        <v>45</v>
      </c>
      <c r="T92" s="15">
        <v>4.0</v>
      </c>
    </row>
    <row r="93" ht="14.25" customHeight="1">
      <c r="A93" s="10" t="s">
        <v>1914</v>
      </c>
      <c r="B93" s="10" t="s">
        <v>1452</v>
      </c>
      <c r="C93" s="10" t="s">
        <v>1915</v>
      </c>
      <c r="D93" s="10" t="s">
        <v>1916</v>
      </c>
      <c r="E93" s="10"/>
      <c r="F93" s="10"/>
      <c r="G93" s="10"/>
      <c r="H93" s="10" t="s">
        <v>1917</v>
      </c>
      <c r="I93" s="10"/>
      <c r="J93" s="10"/>
      <c r="K93" s="10"/>
      <c r="L93" s="10"/>
      <c r="M93" s="11" t="s">
        <v>93</v>
      </c>
      <c r="N93" s="13" t="s">
        <v>555</v>
      </c>
      <c r="O93" s="13" t="s">
        <v>45</v>
      </c>
      <c r="P93" s="12"/>
      <c r="Q93" s="13"/>
      <c r="R93" s="13"/>
      <c r="S93" s="14" t="s">
        <v>45</v>
      </c>
      <c r="T93" s="15">
        <v>4.0</v>
      </c>
    </row>
    <row r="94" ht="14.25" customHeight="1">
      <c r="A94" s="9" t="s">
        <v>1918</v>
      </c>
      <c r="B94" s="10" t="s">
        <v>1452</v>
      </c>
      <c r="C94" s="10" t="s">
        <v>1919</v>
      </c>
      <c r="D94" s="10" t="s">
        <v>1920</v>
      </c>
      <c r="E94" s="10"/>
      <c r="F94" s="10"/>
      <c r="G94" s="10"/>
      <c r="H94" s="10" t="s">
        <v>1921</v>
      </c>
      <c r="I94" s="10" t="s">
        <v>1922</v>
      </c>
      <c r="J94" s="10"/>
      <c r="K94" s="10"/>
      <c r="L94" s="10"/>
      <c r="M94" s="16"/>
      <c r="N94" s="12"/>
      <c r="O94" s="12"/>
      <c r="P94" s="12"/>
      <c r="Q94" s="12"/>
      <c r="R94" s="12"/>
      <c r="S94" s="17"/>
      <c r="T94" s="18"/>
    </row>
    <row r="95" ht="14.25" customHeight="1">
      <c r="A95" s="10" t="s">
        <v>1923</v>
      </c>
      <c r="B95" s="10" t="s">
        <v>1452</v>
      </c>
      <c r="C95" s="10" t="s">
        <v>1924</v>
      </c>
      <c r="D95" s="10" t="s">
        <v>1925</v>
      </c>
      <c r="E95" s="10"/>
      <c r="F95" s="10"/>
      <c r="G95" s="10"/>
      <c r="H95" s="10" t="s">
        <v>1926</v>
      </c>
      <c r="I95" s="10"/>
      <c r="J95" s="10"/>
      <c r="K95" s="10"/>
      <c r="L95" s="10"/>
      <c r="M95" s="11" t="s">
        <v>93</v>
      </c>
      <c r="N95" s="13" t="s">
        <v>93</v>
      </c>
      <c r="O95" s="13" t="s">
        <v>45</v>
      </c>
      <c r="P95" s="12"/>
      <c r="Q95" s="13"/>
      <c r="R95" s="13"/>
      <c r="S95" s="14" t="s">
        <v>45</v>
      </c>
      <c r="T95" s="15">
        <v>4.0</v>
      </c>
    </row>
    <row r="96" ht="14.25" customHeight="1">
      <c r="A96" s="10" t="s">
        <v>1927</v>
      </c>
      <c r="B96" s="10" t="s">
        <v>1452</v>
      </c>
      <c r="C96" s="10" t="s">
        <v>1928</v>
      </c>
      <c r="D96" s="10" t="s">
        <v>1929</v>
      </c>
      <c r="E96" s="10"/>
      <c r="F96" s="10"/>
      <c r="G96" s="10"/>
      <c r="H96" s="10" t="s">
        <v>1930</v>
      </c>
      <c r="I96" s="10" t="s">
        <v>1931</v>
      </c>
      <c r="J96" s="10"/>
      <c r="K96" s="10"/>
      <c r="L96" s="10"/>
      <c r="M96" s="11" t="s">
        <v>93</v>
      </c>
      <c r="N96" s="13" t="s">
        <v>555</v>
      </c>
      <c r="O96" s="12"/>
      <c r="P96" s="12"/>
      <c r="Q96" s="13"/>
      <c r="R96" s="13"/>
      <c r="S96" s="14" t="s">
        <v>45</v>
      </c>
      <c r="T96" s="15">
        <v>4.0</v>
      </c>
    </row>
    <row r="97" ht="14.25" customHeight="1">
      <c r="A97" s="10" t="s">
        <v>1932</v>
      </c>
      <c r="B97" s="10" t="s">
        <v>1452</v>
      </c>
      <c r="C97" s="9" t="s">
        <v>1933</v>
      </c>
      <c r="D97" s="10" t="s">
        <v>1934</v>
      </c>
      <c r="E97" s="10"/>
      <c r="F97" s="10"/>
      <c r="G97" s="10"/>
      <c r="H97" s="10" t="s">
        <v>1935</v>
      </c>
      <c r="I97" s="10"/>
      <c r="J97" s="10"/>
      <c r="K97" s="10"/>
      <c r="L97" s="10"/>
      <c r="M97" s="11" t="s">
        <v>1936</v>
      </c>
      <c r="N97" s="13" t="s">
        <v>483</v>
      </c>
      <c r="O97" s="12"/>
      <c r="P97" s="12"/>
      <c r="Q97" s="13"/>
      <c r="R97" s="13"/>
      <c r="S97" s="14" t="s">
        <v>45</v>
      </c>
      <c r="T97" s="15">
        <v>4.0</v>
      </c>
    </row>
    <row r="98" ht="14.25" customHeight="1">
      <c r="A98" s="10" t="s">
        <v>1937</v>
      </c>
      <c r="B98" s="10" t="s">
        <v>1452</v>
      </c>
      <c r="C98" s="10" t="s">
        <v>1938</v>
      </c>
      <c r="D98" s="10" t="s">
        <v>1939</v>
      </c>
      <c r="E98" s="10"/>
      <c r="F98" s="10"/>
      <c r="G98" s="10"/>
      <c r="H98" s="10" t="s">
        <v>1940</v>
      </c>
      <c r="I98" s="10" t="s">
        <v>1941</v>
      </c>
      <c r="J98" s="10"/>
      <c r="K98" s="10"/>
      <c r="L98" s="10"/>
      <c r="M98" s="11" t="s">
        <v>187</v>
      </c>
      <c r="N98" s="13" t="s">
        <v>123</v>
      </c>
      <c r="O98" s="12"/>
      <c r="P98" s="12"/>
      <c r="Q98" s="13"/>
      <c r="R98" s="13"/>
      <c r="S98" s="14" t="s">
        <v>45</v>
      </c>
      <c r="T98" s="15">
        <v>4.0</v>
      </c>
    </row>
    <row r="99" ht="14.25" customHeight="1">
      <c r="A99" s="10" t="s">
        <v>1942</v>
      </c>
      <c r="B99" s="10" t="s">
        <v>1452</v>
      </c>
      <c r="C99" s="10" t="s">
        <v>1943</v>
      </c>
      <c r="D99" s="10" t="s">
        <v>1944</v>
      </c>
      <c r="E99" s="10"/>
      <c r="F99" s="10"/>
      <c r="G99" s="10"/>
      <c r="H99" s="10" t="s">
        <v>1945</v>
      </c>
      <c r="I99" s="10"/>
      <c r="J99" s="10"/>
      <c r="K99" s="10"/>
      <c r="L99" s="10"/>
      <c r="M99" s="16"/>
      <c r="N99" s="12"/>
      <c r="O99" s="12"/>
      <c r="P99" s="12"/>
      <c r="Q99" s="12"/>
      <c r="R99" s="12"/>
      <c r="S99" s="17"/>
      <c r="T99" s="18"/>
    </row>
    <row r="100" ht="14.25" customHeight="1">
      <c r="A100" s="10" t="s">
        <v>1946</v>
      </c>
      <c r="B100" s="10" t="s">
        <v>1452</v>
      </c>
      <c r="C100" s="10" t="s">
        <v>1947</v>
      </c>
      <c r="D100" s="10" t="s">
        <v>1948</v>
      </c>
      <c r="E100" s="10"/>
      <c r="F100" s="10"/>
      <c r="G100" s="10"/>
      <c r="H100" s="10" t="s">
        <v>1949</v>
      </c>
      <c r="I100" s="10" t="s">
        <v>1950</v>
      </c>
      <c r="J100" s="10"/>
      <c r="K100" s="10"/>
      <c r="L100" s="10"/>
      <c r="M100" s="16"/>
      <c r="N100" s="19"/>
      <c r="O100" s="12"/>
      <c r="P100" s="12"/>
      <c r="Q100" s="13"/>
      <c r="R100" s="13"/>
      <c r="S100" s="14" t="s">
        <v>25</v>
      </c>
      <c r="T100" s="15">
        <v>4.0</v>
      </c>
    </row>
    <row r="101" ht="14.25" customHeight="1">
      <c r="A101" s="10" t="s">
        <v>1951</v>
      </c>
      <c r="B101" s="10" t="s">
        <v>1452</v>
      </c>
      <c r="C101" s="10" t="s">
        <v>1952</v>
      </c>
      <c r="D101" s="10" t="s">
        <v>1953</v>
      </c>
      <c r="E101" s="10"/>
      <c r="F101" s="10"/>
      <c r="G101" s="10"/>
      <c r="H101" s="10" t="s">
        <v>1954</v>
      </c>
      <c r="I101" s="10" t="s">
        <v>1955</v>
      </c>
      <c r="J101" s="10"/>
      <c r="K101" s="10"/>
      <c r="L101" s="10"/>
      <c r="M101" s="16"/>
      <c r="N101" s="12"/>
      <c r="O101" s="12"/>
      <c r="P101" s="12"/>
      <c r="Q101" s="13"/>
      <c r="R101" s="13"/>
      <c r="S101" s="14" t="s">
        <v>25</v>
      </c>
      <c r="T101" s="15">
        <v>4.0</v>
      </c>
    </row>
    <row r="102" ht="14.25" customHeight="1">
      <c r="A102" s="10" t="s">
        <v>1956</v>
      </c>
      <c r="B102" s="10" t="s">
        <v>1452</v>
      </c>
      <c r="C102" s="10" t="s">
        <v>1957</v>
      </c>
      <c r="D102" s="10" t="s">
        <v>1958</v>
      </c>
      <c r="E102" s="10"/>
      <c r="F102" s="10"/>
      <c r="G102" s="10"/>
      <c r="H102" s="10" t="s">
        <v>611</v>
      </c>
      <c r="I102" s="10"/>
      <c r="J102" s="10"/>
      <c r="K102" s="10"/>
      <c r="L102" s="10"/>
      <c r="M102" s="16"/>
      <c r="N102" s="13" t="s">
        <v>346</v>
      </c>
      <c r="O102" s="12"/>
      <c r="P102" s="12"/>
      <c r="Q102" s="13"/>
      <c r="R102" s="13"/>
      <c r="S102" s="14" t="s">
        <v>25</v>
      </c>
      <c r="T102" s="15">
        <v>4.0</v>
      </c>
    </row>
    <row r="103" ht="14.25" customHeight="1">
      <c r="A103" s="9" t="s">
        <v>1959</v>
      </c>
      <c r="B103" s="10" t="s">
        <v>1452</v>
      </c>
      <c r="C103" s="10" t="s">
        <v>1960</v>
      </c>
      <c r="D103" s="10" t="s">
        <v>1961</v>
      </c>
      <c r="E103" s="10"/>
      <c r="F103" s="10"/>
      <c r="G103" s="10"/>
      <c r="H103" s="10" t="s">
        <v>1962</v>
      </c>
      <c r="I103" s="10" t="s">
        <v>1963</v>
      </c>
      <c r="J103" s="10"/>
      <c r="K103" s="10"/>
      <c r="L103" s="10"/>
      <c r="M103" s="11" t="s">
        <v>142</v>
      </c>
      <c r="N103" s="19"/>
      <c r="O103" s="12"/>
      <c r="P103" s="12"/>
      <c r="Q103" s="13"/>
      <c r="R103" s="13"/>
      <c r="S103" s="14" t="s">
        <v>25</v>
      </c>
      <c r="T103" s="15">
        <v>4.0</v>
      </c>
    </row>
    <row r="104" ht="14.25" customHeight="1">
      <c r="A104" s="10" t="s">
        <v>1964</v>
      </c>
      <c r="B104" s="10" t="s">
        <v>1452</v>
      </c>
      <c r="C104" s="10" t="s">
        <v>1965</v>
      </c>
      <c r="D104" s="10" t="s">
        <v>1966</v>
      </c>
      <c r="E104" s="10"/>
      <c r="F104" s="10"/>
      <c r="G104" s="10"/>
      <c r="H104" s="10" t="s">
        <v>1967</v>
      </c>
      <c r="I104" s="10" t="s">
        <v>1968</v>
      </c>
      <c r="J104" s="10"/>
      <c r="K104" s="10"/>
      <c r="L104" s="10"/>
      <c r="M104" s="11" t="s">
        <v>142</v>
      </c>
      <c r="N104" s="13" t="s">
        <v>142</v>
      </c>
      <c r="O104" s="13" t="s">
        <v>45</v>
      </c>
      <c r="P104" s="13" t="s">
        <v>45</v>
      </c>
      <c r="Q104" s="13"/>
      <c r="R104" s="13"/>
      <c r="S104" s="14" t="s">
        <v>45</v>
      </c>
      <c r="T104" s="15">
        <v>4.0</v>
      </c>
    </row>
    <row r="105" ht="14.25" customHeight="1">
      <c r="A105" s="10" t="s">
        <v>1969</v>
      </c>
      <c r="B105" s="10" t="s">
        <v>1452</v>
      </c>
      <c r="C105" s="10" t="s">
        <v>1970</v>
      </c>
      <c r="D105" s="10" t="s">
        <v>1971</v>
      </c>
      <c r="E105" s="10"/>
      <c r="F105" s="10"/>
      <c r="G105" s="10"/>
      <c r="H105" s="10" t="s">
        <v>1972</v>
      </c>
      <c r="I105" s="10" t="s">
        <v>1973</v>
      </c>
      <c r="J105" s="10" t="s">
        <v>1974</v>
      </c>
      <c r="K105" s="10"/>
      <c r="L105" s="10"/>
      <c r="M105" s="11" t="s">
        <v>142</v>
      </c>
      <c r="N105" s="13" t="s">
        <v>142</v>
      </c>
      <c r="O105" s="13" t="s">
        <v>45</v>
      </c>
      <c r="P105" s="13" t="s">
        <v>45</v>
      </c>
      <c r="Q105" s="13"/>
      <c r="R105" s="13"/>
      <c r="S105" s="14" t="s">
        <v>45</v>
      </c>
      <c r="T105" s="15">
        <v>4.0</v>
      </c>
    </row>
    <row r="106" ht="14.25" customHeight="1">
      <c r="A106" s="10" t="s">
        <v>1975</v>
      </c>
      <c r="B106" s="10" t="s">
        <v>1452</v>
      </c>
      <c r="C106" s="10" t="s">
        <v>1976</v>
      </c>
      <c r="D106" s="10" t="s">
        <v>1977</v>
      </c>
      <c r="E106" s="10" t="s">
        <v>1978</v>
      </c>
      <c r="F106" s="10"/>
      <c r="G106" s="10"/>
      <c r="H106" s="10" t="s">
        <v>1979</v>
      </c>
      <c r="I106" s="10"/>
      <c r="J106" s="10"/>
      <c r="K106" s="10"/>
      <c r="L106" s="10"/>
      <c r="M106" s="11" t="s">
        <v>1980</v>
      </c>
      <c r="N106" s="12"/>
      <c r="O106" s="12"/>
      <c r="P106" s="12"/>
      <c r="Q106" s="13"/>
      <c r="R106" s="13"/>
      <c r="S106" s="14" t="s">
        <v>45</v>
      </c>
      <c r="T106" s="15">
        <v>4.0</v>
      </c>
    </row>
    <row r="107" ht="14.25" customHeight="1">
      <c r="A107" s="10" t="s">
        <v>1981</v>
      </c>
      <c r="B107" s="10" t="s">
        <v>1452</v>
      </c>
      <c r="C107" s="10" t="s">
        <v>1982</v>
      </c>
      <c r="D107" s="10" t="s">
        <v>1983</v>
      </c>
      <c r="E107" s="10"/>
      <c r="F107" s="10"/>
      <c r="G107" s="10"/>
      <c r="H107" s="10" t="s">
        <v>1984</v>
      </c>
      <c r="I107" s="10" t="s">
        <v>1985</v>
      </c>
      <c r="J107" s="10"/>
      <c r="K107" s="10"/>
      <c r="L107" s="10"/>
      <c r="M107" s="16"/>
      <c r="N107" s="12"/>
      <c r="O107" s="12"/>
      <c r="P107" s="12"/>
      <c r="Q107" s="12"/>
      <c r="R107" s="12"/>
      <c r="S107" s="17"/>
      <c r="T107" s="18"/>
    </row>
    <row r="108" ht="14.25" customHeight="1">
      <c r="A108" s="10" t="s">
        <v>1986</v>
      </c>
      <c r="B108" s="10" t="s">
        <v>1452</v>
      </c>
      <c r="C108" s="10" t="s">
        <v>1987</v>
      </c>
      <c r="D108" s="10" t="s">
        <v>1988</v>
      </c>
      <c r="E108" s="10" t="s">
        <v>1989</v>
      </c>
      <c r="F108" s="10"/>
      <c r="G108" s="10"/>
      <c r="H108" s="10" t="s">
        <v>1990</v>
      </c>
      <c r="I108" s="10"/>
      <c r="J108" s="10"/>
      <c r="K108" s="10"/>
      <c r="L108" s="10"/>
      <c r="M108" s="11" t="s">
        <v>93</v>
      </c>
      <c r="N108" s="13" t="s">
        <v>93</v>
      </c>
      <c r="O108" s="12"/>
      <c r="P108" s="12"/>
      <c r="Q108" s="13"/>
      <c r="R108" s="13"/>
      <c r="S108" s="14" t="s">
        <v>45</v>
      </c>
      <c r="T108" s="15">
        <v>4.0</v>
      </c>
    </row>
    <row r="109" ht="14.25" customHeight="1">
      <c r="A109" s="10" t="s">
        <v>1991</v>
      </c>
      <c r="B109" s="10" t="s">
        <v>1452</v>
      </c>
      <c r="C109" s="10" t="s">
        <v>1992</v>
      </c>
      <c r="D109" s="10" t="s">
        <v>1993</v>
      </c>
      <c r="E109" s="10"/>
      <c r="F109" s="10"/>
      <c r="G109" s="10"/>
      <c r="H109" s="10" t="s">
        <v>1994</v>
      </c>
      <c r="I109" s="10"/>
      <c r="J109" s="10"/>
      <c r="K109" s="10"/>
      <c r="L109" s="10"/>
      <c r="M109" s="16"/>
      <c r="N109" s="19"/>
      <c r="O109" s="12"/>
      <c r="P109" s="12"/>
      <c r="Q109" s="12"/>
      <c r="R109" s="12"/>
      <c r="S109" s="17"/>
      <c r="T109" s="18"/>
    </row>
    <row r="110" ht="14.25" customHeight="1">
      <c r="A110" s="10" t="s">
        <v>1995</v>
      </c>
      <c r="B110" s="10" t="s">
        <v>1452</v>
      </c>
      <c r="C110" s="10" t="s">
        <v>1996</v>
      </c>
      <c r="D110" s="10" t="s">
        <v>1997</v>
      </c>
      <c r="E110" s="10"/>
      <c r="F110" s="10"/>
      <c r="G110" s="10"/>
      <c r="H110" s="10" t="s">
        <v>1998</v>
      </c>
      <c r="I110" s="10" t="s">
        <v>1999</v>
      </c>
      <c r="J110" s="10" t="s">
        <v>2000</v>
      </c>
      <c r="K110" s="10"/>
      <c r="L110" s="10"/>
      <c r="M110" s="11" t="s">
        <v>93</v>
      </c>
      <c r="N110" s="13" t="s">
        <v>93</v>
      </c>
      <c r="O110" s="12"/>
      <c r="P110" s="12"/>
      <c r="Q110" s="13"/>
      <c r="R110" s="13"/>
      <c r="S110" s="14" t="s">
        <v>45</v>
      </c>
      <c r="T110" s="15">
        <v>4.0</v>
      </c>
    </row>
    <row r="111" ht="14.25" customHeight="1">
      <c r="A111" s="10" t="s">
        <v>2001</v>
      </c>
      <c r="B111" s="10" t="s">
        <v>1452</v>
      </c>
      <c r="C111" s="10" t="s">
        <v>2002</v>
      </c>
      <c r="D111" s="10" t="s">
        <v>2003</v>
      </c>
      <c r="E111" s="10"/>
      <c r="F111" s="10"/>
      <c r="G111" s="10"/>
      <c r="H111" s="10" t="s">
        <v>2004</v>
      </c>
      <c r="I111" s="10"/>
      <c r="J111" s="10"/>
      <c r="K111" s="10"/>
      <c r="L111" s="10"/>
      <c r="M111" s="16"/>
      <c r="N111" s="12"/>
      <c r="O111" s="12"/>
      <c r="P111" s="12"/>
      <c r="Q111" s="12"/>
      <c r="R111" s="12"/>
      <c r="S111" s="17"/>
      <c r="T111" s="18"/>
    </row>
    <row r="112" ht="14.25" customHeight="1">
      <c r="A112" s="10" t="s">
        <v>2005</v>
      </c>
      <c r="B112" s="10" t="s">
        <v>1452</v>
      </c>
      <c r="C112" s="10" t="s">
        <v>2006</v>
      </c>
      <c r="D112" s="10" t="s">
        <v>2007</v>
      </c>
      <c r="E112" s="10"/>
      <c r="F112" s="10"/>
      <c r="G112" s="10"/>
      <c r="H112" s="10" t="s">
        <v>2008</v>
      </c>
      <c r="I112" s="10" t="s">
        <v>2009</v>
      </c>
      <c r="J112" s="10"/>
      <c r="K112" s="10"/>
      <c r="L112" s="10"/>
      <c r="M112" s="16"/>
      <c r="N112" s="12"/>
      <c r="O112" s="12"/>
      <c r="P112" s="12"/>
      <c r="Q112" s="12"/>
      <c r="R112" s="12"/>
      <c r="S112" s="17"/>
      <c r="T112" s="18"/>
    </row>
    <row r="113" ht="14.25" customHeight="1">
      <c r="A113" s="10" t="s">
        <v>2010</v>
      </c>
      <c r="B113" s="10" t="s">
        <v>1452</v>
      </c>
      <c r="C113" s="10" t="s">
        <v>2011</v>
      </c>
      <c r="D113" s="10" t="s">
        <v>2012</v>
      </c>
      <c r="E113" s="10"/>
      <c r="F113" s="10"/>
      <c r="G113" s="10"/>
      <c r="H113" s="10" t="s">
        <v>2013</v>
      </c>
      <c r="I113" s="10"/>
      <c r="J113" s="10"/>
      <c r="K113" s="10"/>
      <c r="L113" s="10"/>
      <c r="M113" s="16"/>
      <c r="N113" s="12"/>
      <c r="O113" s="12"/>
      <c r="P113" s="12"/>
      <c r="Q113" s="12"/>
      <c r="R113" s="12"/>
      <c r="S113" s="17"/>
      <c r="T113" s="18"/>
    </row>
    <row r="114" ht="14.25" customHeight="1">
      <c r="A114" s="10" t="s">
        <v>2014</v>
      </c>
      <c r="B114" s="10" t="s">
        <v>1452</v>
      </c>
      <c r="C114" s="10" t="s">
        <v>2015</v>
      </c>
      <c r="D114" s="10" t="s">
        <v>2016</v>
      </c>
      <c r="E114" s="10"/>
      <c r="F114" s="10"/>
      <c r="G114" s="10"/>
      <c r="H114" s="10" t="s">
        <v>2017</v>
      </c>
      <c r="I114" s="10" t="s">
        <v>2018</v>
      </c>
      <c r="J114" s="10"/>
      <c r="K114" s="10"/>
      <c r="L114" s="10"/>
      <c r="M114" s="16"/>
      <c r="N114" s="13" t="s">
        <v>1625</v>
      </c>
      <c r="O114" s="12"/>
      <c r="P114" s="12"/>
      <c r="Q114" s="13"/>
      <c r="R114" s="13"/>
      <c r="S114" s="14" t="s">
        <v>45</v>
      </c>
      <c r="T114" s="15">
        <v>4.0</v>
      </c>
    </row>
    <row r="115" ht="14.25" customHeight="1">
      <c r="A115" s="10" t="s">
        <v>2019</v>
      </c>
      <c r="B115" s="10" t="s">
        <v>1452</v>
      </c>
      <c r="C115" s="10" t="s">
        <v>2020</v>
      </c>
      <c r="D115" s="10" t="s">
        <v>2021</v>
      </c>
      <c r="E115" s="10"/>
      <c r="F115" s="10"/>
      <c r="G115" s="10"/>
      <c r="H115" s="10" t="s">
        <v>2022</v>
      </c>
      <c r="I115" s="10"/>
      <c r="J115" s="10"/>
      <c r="K115" s="10"/>
      <c r="L115" s="10"/>
      <c r="M115" s="16"/>
      <c r="N115" s="13" t="s">
        <v>1470</v>
      </c>
      <c r="O115" s="12"/>
      <c r="P115" s="12"/>
      <c r="Q115" s="13"/>
      <c r="R115" s="13"/>
      <c r="S115" s="14" t="s">
        <v>45</v>
      </c>
      <c r="T115" s="15">
        <v>4.0</v>
      </c>
    </row>
    <row r="116" ht="14.25" customHeight="1">
      <c r="A116" s="10" t="s">
        <v>2023</v>
      </c>
      <c r="B116" s="10" t="s">
        <v>1452</v>
      </c>
      <c r="C116" s="10" t="s">
        <v>2024</v>
      </c>
      <c r="D116" s="10" t="s">
        <v>2025</v>
      </c>
      <c r="E116" s="10"/>
      <c r="F116" s="10"/>
      <c r="G116" s="10"/>
      <c r="H116" s="10" t="s">
        <v>2026</v>
      </c>
      <c r="I116" s="10"/>
      <c r="J116" s="10"/>
      <c r="K116" s="10"/>
      <c r="L116" s="10"/>
      <c r="M116" s="16"/>
      <c r="N116" s="11" t="s">
        <v>1615</v>
      </c>
      <c r="O116" s="12"/>
      <c r="P116" s="12"/>
      <c r="Q116" s="13"/>
      <c r="R116" s="13"/>
      <c r="S116" s="14" t="s">
        <v>25</v>
      </c>
      <c r="T116" s="15">
        <v>4.0</v>
      </c>
    </row>
    <row r="117" ht="14.25" customHeight="1">
      <c r="A117" s="10" t="s">
        <v>2027</v>
      </c>
      <c r="B117" s="10" t="s">
        <v>1452</v>
      </c>
      <c r="C117" s="10" t="s">
        <v>2028</v>
      </c>
      <c r="D117" s="10" t="s">
        <v>2029</v>
      </c>
      <c r="E117" s="10"/>
      <c r="F117" s="10"/>
      <c r="G117" s="10"/>
      <c r="H117" s="10" t="s">
        <v>2030</v>
      </c>
      <c r="I117" s="10" t="s">
        <v>2031</v>
      </c>
      <c r="J117" s="10"/>
      <c r="K117" s="10"/>
      <c r="L117" s="10"/>
      <c r="M117" s="16"/>
      <c r="N117" s="12"/>
      <c r="O117" s="12"/>
      <c r="P117" s="12"/>
      <c r="Q117" s="12"/>
      <c r="R117" s="12"/>
      <c r="S117" s="17"/>
      <c r="T117" s="18"/>
    </row>
    <row r="118" ht="14.25" customHeight="1">
      <c r="A118" s="10" t="s">
        <v>2032</v>
      </c>
      <c r="B118" s="10" t="s">
        <v>1452</v>
      </c>
      <c r="C118" s="10" t="s">
        <v>2033</v>
      </c>
      <c r="D118" s="10" t="s">
        <v>2034</v>
      </c>
      <c r="E118" s="10"/>
      <c r="F118" s="10"/>
      <c r="G118" s="10"/>
      <c r="H118" s="10" t="s">
        <v>2035</v>
      </c>
      <c r="I118" s="10"/>
      <c r="J118" s="10"/>
      <c r="K118" s="10"/>
      <c r="L118" s="10"/>
      <c r="M118" s="11" t="s">
        <v>402</v>
      </c>
      <c r="N118" s="13" t="s">
        <v>402</v>
      </c>
      <c r="O118" s="12"/>
      <c r="P118" s="12"/>
      <c r="Q118" s="13"/>
      <c r="R118" s="13"/>
      <c r="S118" s="14" t="s">
        <v>25</v>
      </c>
      <c r="T118" s="15">
        <v>4.0</v>
      </c>
    </row>
    <row r="119" ht="14.25" customHeight="1">
      <c r="A119" s="10" t="s">
        <v>2036</v>
      </c>
      <c r="B119" s="10" t="s">
        <v>1452</v>
      </c>
      <c r="C119" s="10" t="s">
        <v>2037</v>
      </c>
      <c r="D119" s="10" t="s">
        <v>2038</v>
      </c>
      <c r="E119" s="10"/>
      <c r="F119" s="10"/>
      <c r="G119" s="10"/>
      <c r="H119" s="10" t="s">
        <v>2039</v>
      </c>
      <c r="I119" s="10"/>
      <c r="J119" s="10"/>
      <c r="K119" s="10"/>
      <c r="L119" s="10"/>
      <c r="M119" s="16"/>
      <c r="N119" s="12"/>
      <c r="O119" s="12"/>
      <c r="P119" s="12"/>
      <c r="Q119" s="12"/>
      <c r="R119" s="12"/>
      <c r="S119" s="17"/>
      <c r="T119" s="18"/>
    </row>
    <row r="120" ht="14.25" customHeight="1">
      <c r="A120" s="10" t="s">
        <v>2040</v>
      </c>
      <c r="B120" s="10" t="s">
        <v>1452</v>
      </c>
      <c r="C120" s="10" t="s">
        <v>2041</v>
      </c>
      <c r="D120" s="10" t="s">
        <v>2042</v>
      </c>
      <c r="E120" s="10"/>
      <c r="F120" s="10"/>
      <c r="G120" s="10"/>
      <c r="H120" s="10" t="s">
        <v>2043</v>
      </c>
      <c r="I120" s="10" t="s">
        <v>2044</v>
      </c>
      <c r="J120" s="10"/>
      <c r="K120" s="10"/>
      <c r="L120" s="10"/>
      <c r="M120" s="16"/>
      <c r="N120" s="12"/>
      <c r="O120" s="12"/>
      <c r="P120" s="12"/>
      <c r="Q120" s="12"/>
      <c r="R120" s="12"/>
      <c r="S120" s="17"/>
      <c r="T120" s="18"/>
    </row>
    <row r="121" ht="14.25" customHeight="1">
      <c r="A121" s="10" t="s">
        <v>2045</v>
      </c>
      <c r="B121" s="10" t="s">
        <v>1452</v>
      </c>
      <c r="C121" s="10" t="s">
        <v>2046</v>
      </c>
      <c r="D121" s="10" t="s">
        <v>2047</v>
      </c>
      <c r="E121" s="10"/>
      <c r="F121" s="10"/>
      <c r="G121" s="10"/>
      <c r="H121" s="10" t="s">
        <v>2048</v>
      </c>
      <c r="I121" s="10"/>
      <c r="J121" s="10"/>
      <c r="K121" s="10"/>
      <c r="L121" s="10"/>
      <c r="M121" s="11" t="s">
        <v>544</v>
      </c>
      <c r="N121" s="12"/>
      <c r="O121" s="12"/>
      <c r="P121" s="12"/>
      <c r="Q121" s="13"/>
      <c r="R121" s="13"/>
      <c r="S121" s="14" t="s">
        <v>45</v>
      </c>
      <c r="T121" s="15">
        <v>4.0</v>
      </c>
    </row>
    <row r="122" ht="14.25" customHeight="1">
      <c r="A122" s="10" t="s">
        <v>2049</v>
      </c>
      <c r="B122" s="10" t="s">
        <v>1452</v>
      </c>
      <c r="C122" s="10" t="s">
        <v>2050</v>
      </c>
      <c r="D122" s="10" t="s">
        <v>2051</v>
      </c>
      <c r="E122" s="10" t="s">
        <v>2052</v>
      </c>
      <c r="F122" s="10"/>
      <c r="G122" s="10"/>
      <c r="H122" s="10" t="s">
        <v>2053</v>
      </c>
      <c r="I122" s="10" t="s">
        <v>2054</v>
      </c>
      <c r="J122" s="10"/>
      <c r="K122" s="10"/>
      <c r="L122" s="10"/>
      <c r="M122" s="16"/>
      <c r="N122" s="19"/>
      <c r="O122" s="12"/>
      <c r="P122" s="12"/>
      <c r="Q122" s="13"/>
      <c r="R122" s="13"/>
      <c r="S122" s="14" t="s">
        <v>45</v>
      </c>
      <c r="T122" s="15">
        <v>4.0</v>
      </c>
    </row>
    <row r="123" ht="14.25" customHeight="1">
      <c r="A123" s="10" t="s">
        <v>2055</v>
      </c>
      <c r="B123" s="10" t="s">
        <v>1452</v>
      </c>
      <c r="C123" s="10" t="s">
        <v>2056</v>
      </c>
      <c r="D123" s="10" t="s">
        <v>2057</v>
      </c>
      <c r="E123" s="10"/>
      <c r="F123" s="10"/>
      <c r="G123" s="10"/>
      <c r="H123" s="10" t="s">
        <v>2058</v>
      </c>
      <c r="I123" s="10"/>
      <c r="J123" s="10"/>
      <c r="K123" s="10"/>
      <c r="L123" s="10"/>
      <c r="M123" s="16"/>
      <c r="N123" s="13" t="s">
        <v>2059</v>
      </c>
      <c r="O123" s="12"/>
      <c r="P123" s="12"/>
      <c r="Q123" s="13"/>
      <c r="R123" s="13"/>
      <c r="S123" s="14" t="s">
        <v>25</v>
      </c>
      <c r="T123" s="15">
        <v>4.0</v>
      </c>
    </row>
    <row r="124" ht="14.25" customHeight="1">
      <c r="A124" s="10" t="s">
        <v>2060</v>
      </c>
      <c r="B124" s="10" t="s">
        <v>1452</v>
      </c>
      <c r="C124" s="10" t="s">
        <v>2061</v>
      </c>
      <c r="D124" s="10" t="s">
        <v>2062</v>
      </c>
      <c r="E124" s="10"/>
      <c r="F124" s="10"/>
      <c r="G124" s="10"/>
      <c r="H124" s="10" t="s">
        <v>2063</v>
      </c>
      <c r="I124" s="10"/>
      <c r="J124" s="10"/>
      <c r="K124" s="10"/>
      <c r="L124" s="10"/>
      <c r="M124" s="16"/>
      <c r="N124" s="12"/>
      <c r="O124" s="12"/>
      <c r="P124" s="12"/>
      <c r="Q124" s="12"/>
      <c r="R124" s="12"/>
      <c r="S124" s="17"/>
      <c r="T124" s="18"/>
    </row>
    <row r="125" ht="14.25" customHeight="1">
      <c r="A125" s="10" t="s">
        <v>2064</v>
      </c>
      <c r="B125" s="10" t="s">
        <v>1452</v>
      </c>
      <c r="C125" s="10" t="s">
        <v>2065</v>
      </c>
      <c r="D125" s="10" t="s">
        <v>2066</v>
      </c>
      <c r="E125" s="10" t="s">
        <v>2067</v>
      </c>
      <c r="F125" s="10"/>
      <c r="G125" s="10"/>
      <c r="H125" s="10" t="s">
        <v>2068</v>
      </c>
      <c r="I125" s="10" t="s">
        <v>2069</v>
      </c>
      <c r="J125" s="10" t="s">
        <v>2070</v>
      </c>
      <c r="K125" s="10"/>
      <c r="L125" s="10"/>
      <c r="M125" s="11" t="s">
        <v>461</v>
      </c>
      <c r="N125" s="11" t="s">
        <v>461</v>
      </c>
      <c r="O125" s="11" t="s">
        <v>461</v>
      </c>
      <c r="P125" s="11" t="s">
        <v>461</v>
      </c>
      <c r="Q125" s="11"/>
      <c r="R125" s="11"/>
      <c r="S125" s="22" t="s">
        <v>461</v>
      </c>
      <c r="T125" s="15">
        <v>4.0</v>
      </c>
    </row>
    <row r="126" ht="14.25" customHeight="1">
      <c r="A126" s="10" t="s">
        <v>2071</v>
      </c>
      <c r="B126" s="10" t="s">
        <v>1452</v>
      </c>
      <c r="C126" s="10" t="s">
        <v>2065</v>
      </c>
      <c r="D126" s="10" t="s">
        <v>2067</v>
      </c>
      <c r="E126" s="10" t="s">
        <v>2072</v>
      </c>
      <c r="F126" s="10"/>
      <c r="G126" s="10"/>
      <c r="H126" s="10" t="s">
        <v>2073</v>
      </c>
      <c r="I126" s="10" t="s">
        <v>2070</v>
      </c>
      <c r="J126" s="10"/>
      <c r="K126" s="10"/>
      <c r="L126" s="10"/>
      <c r="M126" s="11" t="s">
        <v>461</v>
      </c>
      <c r="N126" s="11" t="s">
        <v>461</v>
      </c>
      <c r="O126" s="11" t="s">
        <v>461</v>
      </c>
      <c r="P126" s="11" t="s">
        <v>461</v>
      </c>
      <c r="Q126" s="11"/>
      <c r="R126" s="11"/>
      <c r="S126" s="22" t="s">
        <v>461</v>
      </c>
      <c r="T126" s="15">
        <v>4.0</v>
      </c>
    </row>
    <row r="127" ht="14.25" customHeight="1">
      <c r="A127" s="10" t="s">
        <v>2074</v>
      </c>
      <c r="B127" s="10" t="s">
        <v>1452</v>
      </c>
      <c r="C127" s="10" t="s">
        <v>2075</v>
      </c>
      <c r="D127" s="10" t="s">
        <v>2076</v>
      </c>
      <c r="E127" s="10" t="s">
        <v>2077</v>
      </c>
      <c r="F127" s="10" t="s">
        <v>2078</v>
      </c>
      <c r="G127" s="10"/>
      <c r="H127" s="10" t="s">
        <v>2079</v>
      </c>
      <c r="I127" s="10" t="s">
        <v>2080</v>
      </c>
      <c r="J127" s="10" t="s">
        <v>2081</v>
      </c>
      <c r="K127" s="10" t="s">
        <v>2082</v>
      </c>
      <c r="L127" s="10"/>
      <c r="M127" s="11" t="s">
        <v>2083</v>
      </c>
      <c r="N127" s="19"/>
      <c r="O127" s="12"/>
      <c r="P127" s="12"/>
      <c r="Q127" s="12"/>
      <c r="R127" s="12"/>
      <c r="S127" s="17"/>
      <c r="T127" s="18"/>
    </row>
    <row r="128" ht="14.25" customHeight="1">
      <c r="A128" s="10" t="s">
        <v>2084</v>
      </c>
      <c r="B128" s="10" t="s">
        <v>1452</v>
      </c>
      <c r="C128" s="10" t="s">
        <v>2085</v>
      </c>
      <c r="D128" s="10" t="s">
        <v>2086</v>
      </c>
      <c r="E128" s="10"/>
      <c r="F128" s="10"/>
      <c r="G128" s="10"/>
      <c r="H128" s="10" t="s">
        <v>2087</v>
      </c>
      <c r="I128" s="10"/>
      <c r="J128" s="10"/>
      <c r="K128" s="10"/>
      <c r="L128" s="10"/>
      <c r="M128" s="11" t="s">
        <v>198</v>
      </c>
      <c r="N128" s="13" t="s">
        <v>123</v>
      </c>
      <c r="O128" s="12"/>
      <c r="P128" s="12"/>
      <c r="Q128" s="13"/>
      <c r="R128" s="13"/>
      <c r="S128" s="14" t="s">
        <v>45</v>
      </c>
      <c r="T128" s="15">
        <v>4.0</v>
      </c>
    </row>
    <row r="129" ht="14.25" customHeight="1">
      <c r="A129" s="10" t="s">
        <v>2088</v>
      </c>
      <c r="B129" s="10" t="s">
        <v>1452</v>
      </c>
      <c r="C129" s="10" t="s">
        <v>2089</v>
      </c>
      <c r="D129" s="10" t="s">
        <v>2090</v>
      </c>
      <c r="E129" s="10"/>
      <c r="F129" s="10"/>
      <c r="G129" s="10"/>
      <c r="H129" s="10" t="s">
        <v>2091</v>
      </c>
      <c r="I129" s="10"/>
      <c r="J129" s="10"/>
      <c r="K129" s="10"/>
      <c r="L129" s="10"/>
      <c r="M129" s="16"/>
      <c r="N129" s="12"/>
      <c r="O129" s="12"/>
      <c r="P129" s="12"/>
      <c r="Q129" s="12"/>
      <c r="R129" s="12"/>
      <c r="S129" s="17"/>
      <c r="T129" s="18"/>
    </row>
    <row r="130" ht="14.25" customHeight="1">
      <c r="A130" s="10" t="s">
        <v>2092</v>
      </c>
      <c r="B130" s="10" t="s">
        <v>1452</v>
      </c>
      <c r="C130" s="10" t="s">
        <v>2093</v>
      </c>
      <c r="D130" s="10" t="s">
        <v>2094</v>
      </c>
      <c r="E130" s="10"/>
      <c r="F130" s="10"/>
      <c r="G130" s="10"/>
      <c r="H130" s="10" t="s">
        <v>2095</v>
      </c>
      <c r="I130" s="10" t="s">
        <v>2096</v>
      </c>
      <c r="J130" s="10"/>
      <c r="K130" s="10"/>
      <c r="L130" s="10"/>
      <c r="M130" s="11" t="s">
        <v>398</v>
      </c>
      <c r="N130" s="11" t="s">
        <v>398</v>
      </c>
      <c r="O130" s="13" t="s">
        <v>25</v>
      </c>
      <c r="P130" s="12"/>
      <c r="Q130" s="12"/>
      <c r="R130" s="12"/>
      <c r="S130" s="17"/>
      <c r="T130" s="18"/>
    </row>
    <row r="131" ht="14.25" customHeight="1">
      <c r="A131" s="10" t="s">
        <v>2097</v>
      </c>
      <c r="B131" s="10" t="s">
        <v>1452</v>
      </c>
      <c r="C131" s="10" t="s">
        <v>2098</v>
      </c>
      <c r="D131" s="10" t="s">
        <v>2099</v>
      </c>
      <c r="E131" s="10" t="s">
        <v>2100</v>
      </c>
      <c r="F131" s="10"/>
      <c r="G131" s="10"/>
      <c r="H131" s="10" t="s">
        <v>2101</v>
      </c>
      <c r="I131" s="10" t="s">
        <v>2102</v>
      </c>
      <c r="J131" s="10"/>
      <c r="K131" s="10"/>
      <c r="L131" s="10"/>
      <c r="M131" s="11" t="s">
        <v>198</v>
      </c>
      <c r="N131" s="11" t="s">
        <v>123</v>
      </c>
      <c r="O131" s="12"/>
      <c r="P131" s="12"/>
      <c r="Q131" s="13"/>
      <c r="R131" s="13"/>
      <c r="S131" s="14" t="s">
        <v>45</v>
      </c>
      <c r="T131" s="15">
        <v>4.0</v>
      </c>
    </row>
    <row r="132" ht="14.25" customHeight="1">
      <c r="A132" s="10" t="s">
        <v>2103</v>
      </c>
      <c r="B132" s="10" t="s">
        <v>1452</v>
      </c>
      <c r="C132" s="10" t="s">
        <v>2104</v>
      </c>
      <c r="D132" s="10" t="s">
        <v>2105</v>
      </c>
      <c r="E132" s="10"/>
      <c r="F132" s="10"/>
      <c r="G132" s="10"/>
      <c r="H132" s="10" t="s">
        <v>2106</v>
      </c>
      <c r="I132" s="10"/>
      <c r="J132" s="10"/>
      <c r="K132" s="10"/>
      <c r="L132" s="10"/>
      <c r="M132" s="16"/>
      <c r="N132" s="12"/>
      <c r="O132" s="12"/>
      <c r="P132" s="12"/>
      <c r="Q132" s="12"/>
      <c r="R132" s="12"/>
      <c r="S132" s="17"/>
      <c r="T132" s="18"/>
    </row>
    <row r="133" ht="14.25" customHeight="1">
      <c r="A133" s="10" t="s">
        <v>2107</v>
      </c>
      <c r="B133" s="10" t="s">
        <v>1452</v>
      </c>
      <c r="C133" s="10" t="s">
        <v>2108</v>
      </c>
      <c r="D133" s="10" t="s">
        <v>2109</v>
      </c>
      <c r="E133" s="10"/>
      <c r="F133" s="10"/>
      <c r="G133" s="10"/>
      <c r="H133" s="10" t="s">
        <v>2110</v>
      </c>
      <c r="I133" s="10"/>
      <c r="J133" s="10"/>
      <c r="K133" s="10"/>
      <c r="L133" s="10"/>
      <c r="M133" s="16"/>
      <c r="N133" s="11" t="s">
        <v>2111</v>
      </c>
      <c r="O133" s="13" t="s">
        <v>45</v>
      </c>
      <c r="P133" s="12"/>
      <c r="Q133" s="13"/>
      <c r="R133" s="13"/>
      <c r="S133" s="14" t="s">
        <v>25</v>
      </c>
      <c r="T133" s="15">
        <v>4.0</v>
      </c>
    </row>
    <row r="134" ht="14.25" customHeight="1">
      <c r="A134" s="10" t="s">
        <v>2112</v>
      </c>
      <c r="B134" s="10" t="s">
        <v>1452</v>
      </c>
      <c r="C134" s="10" t="s">
        <v>2113</v>
      </c>
      <c r="D134" s="10" t="s">
        <v>2114</v>
      </c>
      <c r="E134" s="10"/>
      <c r="F134" s="10"/>
      <c r="G134" s="10"/>
      <c r="H134" s="10" t="s">
        <v>2115</v>
      </c>
      <c r="I134" s="10" t="s">
        <v>2116</v>
      </c>
      <c r="J134" s="10"/>
      <c r="K134" s="10"/>
      <c r="L134" s="10"/>
      <c r="M134" s="16"/>
      <c r="N134" s="13" t="s">
        <v>2117</v>
      </c>
      <c r="O134" s="12"/>
      <c r="P134" s="12"/>
      <c r="Q134" s="13"/>
      <c r="R134" s="13"/>
      <c r="S134" s="14" t="s">
        <v>25</v>
      </c>
      <c r="T134" s="15">
        <v>4.0</v>
      </c>
    </row>
    <row r="135" ht="14.25" customHeight="1">
      <c r="A135" s="10" t="s">
        <v>2118</v>
      </c>
      <c r="B135" s="10" t="s">
        <v>1452</v>
      </c>
      <c r="C135" s="10" t="s">
        <v>2119</v>
      </c>
      <c r="D135" s="10" t="s">
        <v>2120</v>
      </c>
      <c r="E135" s="10" t="s">
        <v>2121</v>
      </c>
      <c r="F135" s="10"/>
      <c r="G135" s="10"/>
      <c r="H135" s="10" t="s">
        <v>2122</v>
      </c>
      <c r="I135" s="10" t="s">
        <v>2123</v>
      </c>
      <c r="J135" s="10" t="s">
        <v>2124</v>
      </c>
      <c r="K135" s="10"/>
      <c r="L135" s="10"/>
      <c r="M135" s="11" t="s">
        <v>2125</v>
      </c>
      <c r="N135" s="11" t="s">
        <v>1431</v>
      </c>
      <c r="O135" s="12"/>
      <c r="P135" s="12"/>
      <c r="Q135" s="13"/>
      <c r="R135" s="13"/>
      <c r="S135" s="14" t="s">
        <v>45</v>
      </c>
      <c r="T135" s="15">
        <v>4.0</v>
      </c>
    </row>
    <row r="136" ht="14.25" customHeight="1">
      <c r="A136" s="10" t="s">
        <v>2126</v>
      </c>
      <c r="B136" s="10" t="s">
        <v>1452</v>
      </c>
      <c r="C136" s="10" t="s">
        <v>2127</v>
      </c>
      <c r="D136" s="10" t="s">
        <v>433</v>
      </c>
      <c r="E136" s="10" t="s">
        <v>2128</v>
      </c>
      <c r="F136" s="10"/>
      <c r="G136" s="10"/>
      <c r="H136" s="10" t="s">
        <v>2129</v>
      </c>
      <c r="I136" s="10"/>
      <c r="J136" s="10"/>
      <c r="K136" s="10"/>
      <c r="L136" s="10"/>
      <c r="M136" s="11" t="s">
        <v>461</v>
      </c>
      <c r="N136" s="13" t="s">
        <v>461</v>
      </c>
      <c r="O136" s="13" t="s">
        <v>461</v>
      </c>
      <c r="P136" s="13" t="s">
        <v>461</v>
      </c>
      <c r="Q136" s="13"/>
      <c r="R136" s="13"/>
      <c r="S136" s="14" t="s">
        <v>461</v>
      </c>
      <c r="T136" s="15">
        <v>4.0</v>
      </c>
    </row>
    <row r="137" ht="14.25" customHeight="1">
      <c r="A137" s="10" t="s">
        <v>2130</v>
      </c>
      <c r="B137" s="10" t="s">
        <v>1452</v>
      </c>
      <c r="C137" s="10" t="s">
        <v>2131</v>
      </c>
      <c r="D137" s="10" t="s">
        <v>2132</v>
      </c>
      <c r="E137" s="10"/>
      <c r="F137" s="10"/>
      <c r="G137" s="10"/>
      <c r="H137" s="10" t="s">
        <v>2133</v>
      </c>
      <c r="I137" s="10" t="s">
        <v>2134</v>
      </c>
      <c r="J137" s="10"/>
      <c r="K137" s="10"/>
      <c r="L137" s="10"/>
      <c r="M137" s="11" t="s">
        <v>2135</v>
      </c>
      <c r="N137" s="11" t="s">
        <v>2135</v>
      </c>
      <c r="O137" s="12"/>
      <c r="P137" s="12"/>
      <c r="Q137" s="13"/>
      <c r="R137" s="13"/>
      <c r="S137" s="14" t="s">
        <v>25</v>
      </c>
      <c r="T137" s="15">
        <v>4.0</v>
      </c>
    </row>
    <row r="138" ht="14.25" customHeight="1">
      <c r="A138" s="10" t="s">
        <v>2136</v>
      </c>
      <c r="B138" s="10" t="s">
        <v>1452</v>
      </c>
      <c r="C138" s="10" t="s">
        <v>2137</v>
      </c>
      <c r="D138" s="10" t="s">
        <v>2138</v>
      </c>
      <c r="E138" s="10"/>
      <c r="F138" s="10"/>
      <c r="G138" s="10"/>
      <c r="H138" s="10" t="s">
        <v>2139</v>
      </c>
      <c r="I138" s="10" t="s">
        <v>2140</v>
      </c>
      <c r="J138" s="10"/>
      <c r="K138" s="10"/>
      <c r="L138" s="10"/>
      <c r="M138" s="11" t="s">
        <v>93</v>
      </c>
      <c r="N138" s="13" t="s">
        <v>555</v>
      </c>
      <c r="O138" s="13" t="s">
        <v>45</v>
      </c>
      <c r="P138" s="12"/>
      <c r="Q138" s="13"/>
      <c r="R138" s="13"/>
      <c r="S138" s="14" t="s">
        <v>45</v>
      </c>
      <c r="T138" s="15">
        <v>4.0</v>
      </c>
    </row>
    <row r="139" ht="14.25" customHeight="1">
      <c r="A139" s="10" t="s">
        <v>2141</v>
      </c>
      <c r="B139" s="10" t="s">
        <v>1452</v>
      </c>
      <c r="C139" s="10" t="s">
        <v>2142</v>
      </c>
      <c r="D139" s="10" t="s">
        <v>2143</v>
      </c>
      <c r="E139" s="10"/>
      <c r="F139" s="10"/>
      <c r="G139" s="10"/>
      <c r="H139" s="10" t="s">
        <v>2144</v>
      </c>
      <c r="I139" s="10" t="s">
        <v>2145</v>
      </c>
      <c r="J139" s="10"/>
      <c r="K139" s="10"/>
      <c r="L139" s="10"/>
      <c r="M139" s="16"/>
      <c r="N139" s="13" t="s">
        <v>1625</v>
      </c>
      <c r="O139" s="12"/>
      <c r="P139" s="12"/>
      <c r="Q139" s="13"/>
      <c r="R139" s="13"/>
      <c r="S139" s="14" t="s">
        <v>25</v>
      </c>
      <c r="T139" s="15">
        <v>4.0</v>
      </c>
    </row>
    <row r="140" ht="14.25" customHeight="1">
      <c r="A140" s="10" t="s">
        <v>2146</v>
      </c>
      <c r="B140" s="10" t="s">
        <v>1452</v>
      </c>
      <c r="C140" s="10" t="s">
        <v>2147</v>
      </c>
      <c r="D140" s="10" t="s">
        <v>2148</v>
      </c>
      <c r="E140" s="10"/>
      <c r="F140" s="10"/>
      <c r="G140" s="10"/>
      <c r="H140" s="10" t="s">
        <v>2149</v>
      </c>
      <c r="I140" s="10" t="s">
        <v>2150</v>
      </c>
      <c r="J140" s="10"/>
      <c r="K140" s="10"/>
      <c r="L140" s="10"/>
      <c r="M140" s="16"/>
      <c r="N140" s="12"/>
      <c r="O140" s="12"/>
      <c r="P140" s="12"/>
      <c r="Q140" s="12"/>
      <c r="R140" s="12"/>
      <c r="S140" s="17"/>
      <c r="T140" s="18"/>
    </row>
    <row r="141" ht="14.25" customHeight="1">
      <c r="A141" s="10" t="s">
        <v>2151</v>
      </c>
      <c r="B141" s="10" t="s">
        <v>1452</v>
      </c>
      <c r="C141" s="10" t="s">
        <v>2152</v>
      </c>
      <c r="D141" s="10" t="s">
        <v>2153</v>
      </c>
      <c r="E141" s="10"/>
      <c r="F141" s="10"/>
      <c r="G141" s="10"/>
      <c r="H141" s="10" t="s">
        <v>2154</v>
      </c>
      <c r="I141" s="10" t="s">
        <v>2155</v>
      </c>
      <c r="J141" s="10"/>
      <c r="K141" s="10"/>
      <c r="L141" s="10"/>
      <c r="M141" s="16"/>
      <c r="N141" s="19"/>
      <c r="O141" s="12"/>
      <c r="P141" s="12"/>
      <c r="Q141" s="12"/>
      <c r="R141" s="12"/>
      <c r="S141" s="17"/>
      <c r="T141" s="18"/>
    </row>
    <row r="142" ht="14.25" customHeight="1">
      <c r="A142" s="10" t="s">
        <v>2156</v>
      </c>
      <c r="B142" s="10" t="s">
        <v>1452</v>
      </c>
      <c r="C142" s="10" t="s">
        <v>2157</v>
      </c>
      <c r="D142" s="10" t="s">
        <v>2158</v>
      </c>
      <c r="E142" s="10"/>
      <c r="F142" s="10"/>
      <c r="G142" s="10"/>
      <c r="H142" s="10" t="s">
        <v>2159</v>
      </c>
      <c r="I142" s="10" t="s">
        <v>2160</v>
      </c>
      <c r="J142" s="10"/>
      <c r="K142" s="10"/>
      <c r="L142" s="10"/>
      <c r="M142" s="11" t="s">
        <v>1185</v>
      </c>
      <c r="N142" s="13" t="s">
        <v>1185</v>
      </c>
      <c r="O142" s="12"/>
      <c r="P142" s="12"/>
      <c r="Q142" s="13"/>
      <c r="R142" s="13"/>
      <c r="S142" s="14" t="s">
        <v>45</v>
      </c>
      <c r="T142" s="15">
        <v>4.0</v>
      </c>
    </row>
    <row r="143" ht="14.25" customHeight="1">
      <c r="A143" s="10" t="s">
        <v>2161</v>
      </c>
      <c r="B143" s="10" t="s">
        <v>1452</v>
      </c>
      <c r="C143" s="10" t="s">
        <v>2162</v>
      </c>
      <c r="D143" s="10" t="s">
        <v>2163</v>
      </c>
      <c r="E143" s="10"/>
      <c r="F143" s="10"/>
      <c r="G143" s="10"/>
      <c r="H143" s="10" t="s">
        <v>2164</v>
      </c>
      <c r="I143" s="10" t="s">
        <v>2165</v>
      </c>
      <c r="J143" s="10"/>
      <c r="K143" s="10"/>
      <c r="L143" s="10"/>
      <c r="M143" s="16"/>
      <c r="N143" s="12"/>
      <c r="O143" s="12"/>
      <c r="P143" s="12"/>
      <c r="Q143" s="12"/>
      <c r="R143" s="12"/>
      <c r="S143" s="17"/>
      <c r="T143" s="18"/>
    </row>
    <row r="144" ht="14.25" customHeight="1">
      <c r="A144" s="10" t="s">
        <v>2166</v>
      </c>
      <c r="B144" s="10" t="s">
        <v>1452</v>
      </c>
      <c r="C144" s="10" t="s">
        <v>2167</v>
      </c>
      <c r="D144" s="10" t="s">
        <v>2168</v>
      </c>
      <c r="E144" s="10"/>
      <c r="F144" s="10"/>
      <c r="G144" s="10"/>
      <c r="H144" s="10" t="s">
        <v>2169</v>
      </c>
      <c r="I144" s="10"/>
      <c r="J144" s="10"/>
      <c r="K144" s="10"/>
      <c r="L144" s="10"/>
      <c r="M144" s="11" t="s">
        <v>123</v>
      </c>
      <c r="N144" s="12"/>
      <c r="O144" s="12"/>
      <c r="P144" s="12"/>
      <c r="Q144" s="13"/>
      <c r="R144" s="13"/>
      <c r="S144" s="14" t="s">
        <v>45</v>
      </c>
      <c r="T144" s="15">
        <v>4.0</v>
      </c>
    </row>
    <row r="145" ht="14.25" customHeight="1">
      <c r="A145" s="10" t="s">
        <v>2170</v>
      </c>
      <c r="B145" s="10" t="s">
        <v>1452</v>
      </c>
      <c r="C145" s="10" t="s">
        <v>2171</v>
      </c>
      <c r="D145" s="10" t="s">
        <v>2172</v>
      </c>
      <c r="E145" s="10"/>
      <c r="F145" s="10"/>
      <c r="G145" s="10"/>
      <c r="H145" s="10" t="s">
        <v>2173</v>
      </c>
      <c r="I145" s="10" t="s">
        <v>2174</v>
      </c>
      <c r="J145" s="10"/>
      <c r="K145" s="10"/>
      <c r="L145" s="10"/>
      <c r="M145" s="16"/>
      <c r="N145" s="11" t="s">
        <v>2175</v>
      </c>
      <c r="O145" s="12"/>
      <c r="P145" s="12"/>
      <c r="Q145" s="13"/>
      <c r="R145" s="13"/>
      <c r="S145" s="14" t="s">
        <v>25</v>
      </c>
      <c r="T145" s="15">
        <v>4.0</v>
      </c>
    </row>
    <row r="146" ht="14.25" customHeight="1">
      <c r="A146" s="10" t="s">
        <v>2176</v>
      </c>
      <c r="B146" s="10" t="s">
        <v>1452</v>
      </c>
      <c r="C146" s="10" t="s">
        <v>2177</v>
      </c>
      <c r="D146" s="10" t="s">
        <v>2178</v>
      </c>
      <c r="E146" s="10"/>
      <c r="F146" s="10"/>
      <c r="G146" s="10"/>
      <c r="H146" s="10" t="s">
        <v>2179</v>
      </c>
      <c r="I146" s="10"/>
      <c r="J146" s="10"/>
      <c r="K146" s="10"/>
      <c r="L146" s="10"/>
      <c r="M146" s="16"/>
      <c r="N146" s="19"/>
      <c r="O146" s="12"/>
      <c r="P146" s="12"/>
      <c r="Q146" s="12"/>
      <c r="R146" s="12"/>
      <c r="S146" s="17"/>
      <c r="T146" s="18"/>
    </row>
    <row r="147" ht="14.25" customHeight="1">
      <c r="A147" s="10" t="s">
        <v>2180</v>
      </c>
      <c r="B147" s="10" t="s">
        <v>1452</v>
      </c>
      <c r="C147" s="10" t="s">
        <v>2181</v>
      </c>
      <c r="D147" s="10" t="s">
        <v>2182</v>
      </c>
      <c r="E147" s="10" t="s">
        <v>2183</v>
      </c>
      <c r="F147" s="10"/>
      <c r="G147" s="10"/>
      <c r="H147" s="10" t="s">
        <v>2184</v>
      </c>
      <c r="I147" s="10" t="s">
        <v>2185</v>
      </c>
      <c r="J147" s="10"/>
      <c r="K147" s="10"/>
      <c r="L147" s="10"/>
      <c r="M147" s="16"/>
      <c r="N147" s="19"/>
      <c r="O147" s="12"/>
      <c r="P147" s="12"/>
      <c r="Q147" s="13"/>
      <c r="R147" s="13"/>
      <c r="S147" s="14" t="s">
        <v>25</v>
      </c>
      <c r="T147" s="15">
        <v>4.0</v>
      </c>
    </row>
    <row r="148" ht="14.25" customHeight="1">
      <c r="A148" s="10" t="s">
        <v>2186</v>
      </c>
      <c r="B148" s="10" t="s">
        <v>1452</v>
      </c>
      <c r="C148" s="10" t="s">
        <v>2187</v>
      </c>
      <c r="D148" s="10" t="s">
        <v>2188</v>
      </c>
      <c r="E148" s="10"/>
      <c r="F148" s="10"/>
      <c r="G148" s="10"/>
      <c r="H148" s="10" t="s">
        <v>2189</v>
      </c>
      <c r="I148" s="10"/>
      <c r="J148" s="10"/>
      <c r="K148" s="10"/>
      <c r="L148" s="10"/>
      <c r="M148" s="16"/>
      <c r="N148" s="12"/>
      <c r="O148" s="12"/>
      <c r="P148" s="12"/>
      <c r="Q148" s="12"/>
      <c r="R148" s="12"/>
      <c r="S148" s="17"/>
      <c r="T148" s="18"/>
    </row>
    <row r="149" ht="14.25" customHeight="1">
      <c r="A149" s="10" t="s">
        <v>2190</v>
      </c>
      <c r="B149" s="10" t="s">
        <v>1452</v>
      </c>
      <c r="C149" s="10" t="s">
        <v>2191</v>
      </c>
      <c r="D149" s="10" t="s">
        <v>2192</v>
      </c>
      <c r="E149" s="10" t="s">
        <v>2193</v>
      </c>
      <c r="F149" s="10"/>
      <c r="G149" s="10"/>
      <c r="H149" s="10" t="s">
        <v>2194</v>
      </c>
      <c r="I149" s="10" t="s">
        <v>2195</v>
      </c>
      <c r="J149" s="10"/>
      <c r="K149" s="10"/>
      <c r="L149" s="10"/>
      <c r="M149" s="11" t="s">
        <v>93</v>
      </c>
      <c r="N149" s="13"/>
      <c r="O149" s="12"/>
      <c r="P149" s="12"/>
      <c r="Q149" s="13"/>
      <c r="R149" s="13"/>
      <c r="S149" s="14" t="s">
        <v>25</v>
      </c>
      <c r="T149" s="15">
        <v>4.0</v>
      </c>
    </row>
    <row r="150" ht="14.25" customHeight="1">
      <c r="A150" s="10" t="s">
        <v>2196</v>
      </c>
      <c r="B150" s="10" t="s">
        <v>1452</v>
      </c>
      <c r="C150" s="10" t="s">
        <v>2197</v>
      </c>
      <c r="D150" s="10" t="s">
        <v>2198</v>
      </c>
      <c r="E150" s="10" t="s">
        <v>2199</v>
      </c>
      <c r="F150" s="10"/>
      <c r="G150" s="10"/>
      <c r="H150" s="10" t="s">
        <v>2200</v>
      </c>
      <c r="I150" s="10" t="s">
        <v>2201</v>
      </c>
      <c r="J150" s="10"/>
      <c r="K150" s="10"/>
      <c r="L150" s="10"/>
      <c r="M150" s="11" t="s">
        <v>2202</v>
      </c>
      <c r="N150" s="13" t="s">
        <v>123</v>
      </c>
      <c r="O150" s="13" t="s">
        <v>45</v>
      </c>
      <c r="P150" s="12"/>
      <c r="Q150" s="13"/>
      <c r="R150" s="13"/>
      <c r="S150" s="14" t="s">
        <v>45</v>
      </c>
      <c r="T150" s="15">
        <v>4.0</v>
      </c>
    </row>
    <row r="151" ht="14.25" customHeight="1">
      <c r="A151" s="10" t="s">
        <v>2203</v>
      </c>
      <c r="B151" s="10" t="s">
        <v>1452</v>
      </c>
      <c r="C151" s="10" t="s">
        <v>2204</v>
      </c>
      <c r="D151" s="10" t="s">
        <v>2205</v>
      </c>
      <c r="E151" s="10" t="s">
        <v>2206</v>
      </c>
      <c r="F151" s="10"/>
      <c r="G151" s="10"/>
      <c r="H151" s="10" t="s">
        <v>2207</v>
      </c>
      <c r="I151" s="10" t="s">
        <v>2208</v>
      </c>
      <c r="J151" s="10" t="s">
        <v>2209</v>
      </c>
      <c r="K151" s="10"/>
      <c r="L151" s="10"/>
      <c r="M151" s="16"/>
      <c r="N151" s="12"/>
      <c r="O151" s="12"/>
      <c r="P151" s="12"/>
      <c r="Q151" s="12"/>
      <c r="R151" s="12"/>
      <c r="S151" s="17"/>
      <c r="T151" s="18"/>
    </row>
    <row r="152" ht="14.25" customHeight="1">
      <c r="A152" s="10" t="s">
        <v>2210</v>
      </c>
      <c r="B152" s="10" t="s">
        <v>1452</v>
      </c>
      <c r="C152" s="10" t="s">
        <v>2211</v>
      </c>
      <c r="D152" s="10" t="s">
        <v>1360</v>
      </c>
      <c r="E152" s="10" t="s">
        <v>2212</v>
      </c>
      <c r="F152" s="10"/>
      <c r="G152" s="10"/>
      <c r="H152" s="10" t="s">
        <v>1363</v>
      </c>
      <c r="I152" s="10"/>
      <c r="J152" s="10"/>
      <c r="K152" s="10"/>
      <c r="L152" s="10"/>
      <c r="M152" s="11" t="s">
        <v>715</v>
      </c>
      <c r="N152" s="13" t="s">
        <v>123</v>
      </c>
      <c r="O152" s="12"/>
      <c r="P152" s="12"/>
      <c r="Q152" s="13"/>
      <c r="R152" s="13"/>
      <c r="S152" s="14" t="s">
        <v>45</v>
      </c>
      <c r="T152" s="15">
        <v>4.0</v>
      </c>
    </row>
    <row r="153" ht="14.25" customHeight="1">
      <c r="A153" s="10" t="s">
        <v>2213</v>
      </c>
      <c r="B153" s="10" t="s">
        <v>1452</v>
      </c>
      <c r="C153" s="10" t="s">
        <v>2214</v>
      </c>
      <c r="D153" s="10" t="s">
        <v>2215</v>
      </c>
      <c r="E153" s="10"/>
      <c r="F153" s="10"/>
      <c r="G153" s="10"/>
      <c r="H153" s="10" t="s">
        <v>2216</v>
      </c>
      <c r="I153" s="10" t="s">
        <v>2217</v>
      </c>
      <c r="J153" s="10"/>
      <c r="K153" s="10"/>
      <c r="L153" s="10"/>
      <c r="M153" s="16"/>
      <c r="N153" s="12"/>
      <c r="O153" s="12"/>
      <c r="P153" s="12"/>
      <c r="Q153" s="12"/>
      <c r="R153" s="12"/>
      <c r="S153" s="17"/>
      <c r="T153" s="18"/>
    </row>
    <row r="154" ht="14.25" customHeight="1">
      <c r="A154" s="47" t="s">
        <v>2218</v>
      </c>
      <c r="B154" s="10" t="s">
        <v>1452</v>
      </c>
      <c r="C154" s="47" t="s">
        <v>2219</v>
      </c>
      <c r="D154" s="47" t="s">
        <v>2220</v>
      </c>
      <c r="E154" s="47" t="s">
        <v>2221</v>
      </c>
      <c r="F154" s="47"/>
      <c r="G154" s="47"/>
      <c r="H154" s="47" t="s">
        <v>2222</v>
      </c>
      <c r="I154" s="47"/>
      <c r="J154" s="47"/>
      <c r="K154" s="47"/>
      <c r="L154" s="47"/>
      <c r="M154" s="13" t="s">
        <v>398</v>
      </c>
      <c r="N154" s="11" t="s">
        <v>398</v>
      </c>
      <c r="O154" s="13" t="s">
        <v>25</v>
      </c>
      <c r="P154" s="12"/>
      <c r="Q154" s="13"/>
      <c r="R154" s="13"/>
      <c r="S154" s="14" t="s">
        <v>25</v>
      </c>
      <c r="T154" s="15">
        <v>4.0</v>
      </c>
    </row>
    <row r="155" ht="14.25" customHeight="1">
      <c r="A155" s="10" t="s">
        <v>2223</v>
      </c>
      <c r="B155" s="10" t="s">
        <v>1452</v>
      </c>
      <c r="C155" s="10" t="s">
        <v>2224</v>
      </c>
      <c r="D155" s="10" t="s">
        <v>2225</v>
      </c>
      <c r="E155" s="10"/>
      <c r="F155" s="10"/>
      <c r="G155" s="10"/>
      <c r="H155" s="10" t="s">
        <v>2226</v>
      </c>
      <c r="I155" s="10"/>
      <c r="J155" s="10"/>
      <c r="K155" s="10"/>
      <c r="L155" s="10"/>
      <c r="M155" s="11" t="s">
        <v>24</v>
      </c>
      <c r="N155" s="13" t="s">
        <v>24</v>
      </c>
      <c r="O155" s="13" t="s">
        <v>25</v>
      </c>
      <c r="P155" s="12"/>
      <c r="Q155" s="13"/>
      <c r="R155" s="13"/>
      <c r="S155" s="14" t="s">
        <v>45</v>
      </c>
      <c r="T155" s="15">
        <v>4.0</v>
      </c>
    </row>
    <row r="156" ht="14.25" customHeight="1">
      <c r="A156" s="9" t="s">
        <v>2227</v>
      </c>
      <c r="B156" s="10" t="s">
        <v>1452</v>
      </c>
      <c r="C156" s="9" t="s">
        <v>2228</v>
      </c>
      <c r="D156" s="10" t="s">
        <v>2229</v>
      </c>
      <c r="E156" s="10" t="s">
        <v>2230</v>
      </c>
      <c r="F156" s="10"/>
      <c r="G156" s="10"/>
      <c r="H156" s="10" t="s">
        <v>2231</v>
      </c>
      <c r="I156" s="10" t="s">
        <v>2232</v>
      </c>
      <c r="J156" s="10"/>
      <c r="K156" s="10"/>
      <c r="L156" s="10"/>
      <c r="M156" s="11" t="s">
        <v>544</v>
      </c>
      <c r="N156" s="13" t="s">
        <v>123</v>
      </c>
      <c r="O156" s="12"/>
      <c r="P156" s="12"/>
      <c r="Q156" s="13"/>
      <c r="R156" s="13"/>
      <c r="S156" s="14" t="s">
        <v>45</v>
      </c>
      <c r="T156" s="15">
        <v>4.0</v>
      </c>
    </row>
    <row r="157" ht="14.25" customHeight="1">
      <c r="A157" s="10" t="s">
        <v>2233</v>
      </c>
      <c r="B157" s="10" t="s">
        <v>1452</v>
      </c>
      <c r="C157" s="10" t="s">
        <v>2234</v>
      </c>
      <c r="D157" s="10" t="s">
        <v>2235</v>
      </c>
      <c r="E157" s="10" t="s">
        <v>2236</v>
      </c>
      <c r="F157" s="10"/>
      <c r="G157" s="10"/>
      <c r="H157" s="10" t="s">
        <v>611</v>
      </c>
      <c r="I157" s="10"/>
      <c r="J157" s="10"/>
      <c r="K157" s="10"/>
      <c r="L157" s="10"/>
      <c r="M157" s="16"/>
      <c r="N157" s="12"/>
      <c r="O157" s="12"/>
      <c r="P157" s="12"/>
      <c r="Q157" s="12"/>
      <c r="R157" s="12"/>
      <c r="S157" s="17"/>
      <c r="T157" s="18"/>
    </row>
    <row r="158" ht="14.25" customHeight="1">
      <c r="A158" s="10" t="s">
        <v>2237</v>
      </c>
      <c r="B158" s="10" t="s">
        <v>1452</v>
      </c>
      <c r="C158" s="10" t="s">
        <v>2238</v>
      </c>
      <c r="D158" s="10" t="s">
        <v>2239</v>
      </c>
      <c r="E158" s="10"/>
      <c r="F158" s="10"/>
      <c r="G158" s="10"/>
      <c r="H158" s="10" t="s">
        <v>2240</v>
      </c>
      <c r="I158" s="10" t="s">
        <v>2241</v>
      </c>
      <c r="J158" s="10"/>
      <c r="K158" s="10"/>
      <c r="L158" s="10"/>
      <c r="M158" s="16"/>
      <c r="N158" s="12"/>
      <c r="O158" s="12"/>
      <c r="P158" s="12"/>
      <c r="Q158" s="12"/>
      <c r="R158" s="12"/>
      <c r="S158" s="17"/>
      <c r="T158" s="18"/>
    </row>
    <row r="159" ht="14.25" customHeight="1">
      <c r="A159" s="10" t="s">
        <v>2242</v>
      </c>
      <c r="B159" s="10" t="s">
        <v>1452</v>
      </c>
      <c r="C159" s="10" t="s">
        <v>2243</v>
      </c>
      <c r="D159" s="10" t="s">
        <v>2244</v>
      </c>
      <c r="E159" s="10"/>
      <c r="F159" s="10"/>
      <c r="G159" s="10"/>
      <c r="H159" s="10" t="s">
        <v>2245</v>
      </c>
      <c r="I159" s="10" t="s">
        <v>2246</v>
      </c>
      <c r="J159" s="10"/>
      <c r="K159" s="10"/>
      <c r="L159" s="10"/>
      <c r="M159" s="11" t="s">
        <v>93</v>
      </c>
      <c r="N159" s="13" t="s">
        <v>555</v>
      </c>
      <c r="O159" s="13" t="s">
        <v>45</v>
      </c>
      <c r="P159" s="12"/>
      <c r="Q159" s="13"/>
      <c r="R159" s="13"/>
      <c r="S159" s="14" t="s">
        <v>45</v>
      </c>
      <c r="T159" s="15">
        <v>4.0</v>
      </c>
    </row>
    <row r="160" ht="14.25" customHeight="1">
      <c r="A160" s="10" t="s">
        <v>2247</v>
      </c>
      <c r="B160" s="10" t="s">
        <v>1452</v>
      </c>
      <c r="C160" s="10" t="s">
        <v>2248</v>
      </c>
      <c r="D160" s="10" t="s">
        <v>2249</v>
      </c>
      <c r="E160" s="10"/>
      <c r="F160" s="10"/>
      <c r="G160" s="10"/>
      <c r="H160" s="10" t="s">
        <v>2250</v>
      </c>
      <c r="I160" s="10"/>
      <c r="J160" s="10"/>
      <c r="K160" s="10"/>
      <c r="L160" s="10"/>
      <c r="M160" s="16"/>
      <c r="N160" s="12"/>
      <c r="O160" s="12"/>
      <c r="P160" s="12"/>
      <c r="Q160" s="23"/>
      <c r="R160" s="23"/>
      <c r="S160" s="24" t="s">
        <v>25</v>
      </c>
      <c r="T160" s="15">
        <v>4.0</v>
      </c>
    </row>
    <row r="161" ht="14.25" customHeight="1">
      <c r="A161" s="10" t="s">
        <v>2251</v>
      </c>
      <c r="B161" s="10" t="s">
        <v>1452</v>
      </c>
      <c r="C161" s="10" t="s">
        <v>2252</v>
      </c>
      <c r="D161" s="10" t="s">
        <v>2253</v>
      </c>
      <c r="E161" s="10"/>
      <c r="F161" s="10"/>
      <c r="G161" s="10"/>
      <c r="H161" s="10" t="s">
        <v>2254</v>
      </c>
      <c r="I161" s="10" t="s">
        <v>2255</v>
      </c>
      <c r="J161" s="10"/>
      <c r="K161" s="10"/>
      <c r="L161" s="10"/>
      <c r="M161" s="11" t="s">
        <v>422</v>
      </c>
      <c r="N161" s="12"/>
      <c r="O161" s="12"/>
      <c r="P161" s="12"/>
      <c r="Q161" s="13"/>
      <c r="R161" s="13"/>
      <c r="S161" s="14" t="s">
        <v>25</v>
      </c>
      <c r="T161" s="15">
        <v>4.0</v>
      </c>
    </row>
    <row r="162" ht="14.25" customHeight="1">
      <c r="A162" s="10" t="s">
        <v>2256</v>
      </c>
      <c r="B162" s="10" t="s">
        <v>1452</v>
      </c>
      <c r="C162" s="9" t="s">
        <v>1071</v>
      </c>
      <c r="D162" s="10" t="s">
        <v>2257</v>
      </c>
      <c r="E162" s="10" t="s">
        <v>2258</v>
      </c>
      <c r="F162" s="10"/>
      <c r="G162" s="10"/>
      <c r="H162" s="10" t="s">
        <v>2259</v>
      </c>
      <c r="I162" s="10"/>
      <c r="J162" s="10"/>
      <c r="K162" s="10"/>
      <c r="L162" s="10"/>
      <c r="M162" s="16"/>
      <c r="N162" s="12"/>
      <c r="O162" s="12"/>
      <c r="P162" s="12"/>
      <c r="Q162" s="13"/>
      <c r="R162" s="13"/>
      <c r="S162" s="14" t="s">
        <v>25</v>
      </c>
      <c r="T162" s="15">
        <v>4.0</v>
      </c>
    </row>
    <row r="163" ht="14.25" customHeight="1">
      <c r="A163" s="10" t="s">
        <v>2260</v>
      </c>
      <c r="B163" s="10" t="s">
        <v>1452</v>
      </c>
      <c r="C163" s="10" t="s">
        <v>2261</v>
      </c>
      <c r="D163" s="10" t="s">
        <v>2262</v>
      </c>
      <c r="E163" s="10"/>
      <c r="F163" s="10"/>
      <c r="G163" s="10"/>
      <c r="H163" s="10" t="s">
        <v>2263</v>
      </c>
      <c r="I163" s="10"/>
      <c r="J163" s="10"/>
      <c r="K163" s="10"/>
      <c r="L163" s="10"/>
      <c r="M163" s="16"/>
      <c r="N163" s="12"/>
      <c r="O163" s="12"/>
      <c r="P163" s="12"/>
      <c r="Q163" s="12"/>
      <c r="R163" s="12"/>
      <c r="S163" s="17"/>
      <c r="T163" s="18"/>
    </row>
    <row r="164" ht="14.25" customHeight="1">
      <c r="A164" s="10" t="s">
        <v>2264</v>
      </c>
      <c r="B164" s="10" t="s">
        <v>1452</v>
      </c>
      <c r="C164" s="10" t="s">
        <v>2265</v>
      </c>
      <c r="D164" s="10" t="s">
        <v>2266</v>
      </c>
      <c r="E164" s="10"/>
      <c r="F164" s="10"/>
      <c r="G164" s="10"/>
      <c r="H164" s="10" t="s">
        <v>2267</v>
      </c>
      <c r="I164" s="10"/>
      <c r="J164" s="10"/>
      <c r="K164" s="10"/>
      <c r="L164" s="10"/>
      <c r="M164" s="11" t="s">
        <v>187</v>
      </c>
      <c r="N164" s="13" t="s">
        <v>123</v>
      </c>
      <c r="O164" s="12"/>
      <c r="P164" s="12"/>
      <c r="Q164" s="13"/>
      <c r="R164" s="13"/>
      <c r="S164" s="14" t="s">
        <v>45</v>
      </c>
      <c r="T164" s="15">
        <v>4.0</v>
      </c>
    </row>
    <row r="165" ht="14.25" customHeight="1">
      <c r="A165" s="10" t="s">
        <v>2268</v>
      </c>
      <c r="B165" s="10" t="s">
        <v>1452</v>
      </c>
      <c r="C165" s="10" t="s">
        <v>2269</v>
      </c>
      <c r="D165" s="10" t="s">
        <v>2270</v>
      </c>
      <c r="E165" s="10" t="s">
        <v>2271</v>
      </c>
      <c r="F165" s="10" t="s">
        <v>2272</v>
      </c>
      <c r="G165" s="10"/>
      <c r="H165" s="10" t="s">
        <v>2273</v>
      </c>
      <c r="I165" s="10" t="s">
        <v>92</v>
      </c>
      <c r="J165" s="10"/>
      <c r="K165" s="10"/>
      <c r="L165" s="10"/>
      <c r="M165" s="16"/>
      <c r="N165" s="11" t="s">
        <v>24</v>
      </c>
      <c r="O165" s="12"/>
      <c r="P165" s="12"/>
      <c r="Q165" s="13"/>
      <c r="R165" s="13"/>
      <c r="S165" s="14" t="s">
        <v>45</v>
      </c>
      <c r="T165" s="15">
        <v>4.0</v>
      </c>
    </row>
    <row r="166" ht="14.25" customHeight="1">
      <c r="A166" s="10" t="s">
        <v>2274</v>
      </c>
      <c r="B166" s="10" t="s">
        <v>1452</v>
      </c>
      <c r="C166" s="10" t="s">
        <v>2275</v>
      </c>
      <c r="D166" s="10" t="s">
        <v>2276</v>
      </c>
      <c r="E166" s="10"/>
      <c r="F166" s="10"/>
      <c r="G166" s="10"/>
      <c r="H166" s="10" t="s">
        <v>2273</v>
      </c>
      <c r="I166" s="10"/>
      <c r="J166" s="10"/>
      <c r="K166" s="10"/>
      <c r="L166" s="10"/>
      <c r="M166" s="11" t="s">
        <v>24</v>
      </c>
      <c r="N166" s="11" t="s">
        <v>24</v>
      </c>
      <c r="O166" s="12"/>
      <c r="P166" s="12"/>
      <c r="Q166" s="13"/>
      <c r="R166" s="13"/>
      <c r="S166" s="14" t="s">
        <v>45</v>
      </c>
      <c r="T166" s="15">
        <v>4.0</v>
      </c>
    </row>
    <row r="167" ht="14.25" customHeight="1">
      <c r="A167" s="10" t="s">
        <v>2277</v>
      </c>
      <c r="B167" s="10" t="s">
        <v>1452</v>
      </c>
      <c r="C167" s="10" t="s">
        <v>2278</v>
      </c>
      <c r="D167" s="10" t="s">
        <v>2279</v>
      </c>
      <c r="E167" s="10"/>
      <c r="F167" s="10"/>
      <c r="G167" s="10"/>
      <c r="H167" s="10" t="s">
        <v>2280</v>
      </c>
      <c r="I167" s="10" t="s">
        <v>2281</v>
      </c>
      <c r="J167" s="10"/>
      <c r="K167" s="10"/>
      <c r="L167" s="10"/>
      <c r="M167" s="16"/>
      <c r="N167" s="12"/>
      <c r="O167" s="12"/>
      <c r="P167" s="12"/>
      <c r="Q167" s="12"/>
      <c r="R167" s="12"/>
      <c r="S167" s="17"/>
      <c r="T167" s="18"/>
    </row>
    <row r="168" ht="14.25" customHeight="1">
      <c r="A168" s="10" t="s">
        <v>2282</v>
      </c>
      <c r="B168" s="10" t="s">
        <v>1452</v>
      </c>
      <c r="C168" s="10" t="s">
        <v>2283</v>
      </c>
      <c r="D168" s="10" t="s">
        <v>2284</v>
      </c>
      <c r="E168" s="10"/>
      <c r="F168" s="10"/>
      <c r="G168" s="10"/>
      <c r="H168" s="10" t="s">
        <v>2285</v>
      </c>
      <c r="I168" s="10" t="s">
        <v>2286</v>
      </c>
      <c r="J168" s="10"/>
      <c r="K168" s="10"/>
      <c r="L168" s="10"/>
      <c r="M168" s="11" t="s">
        <v>1839</v>
      </c>
      <c r="N168" s="11" t="s">
        <v>123</v>
      </c>
      <c r="O168" s="12"/>
      <c r="P168" s="12"/>
      <c r="Q168" s="13"/>
      <c r="R168" s="13"/>
      <c r="S168" s="14" t="s">
        <v>45</v>
      </c>
      <c r="T168" s="15">
        <v>4.0</v>
      </c>
    </row>
    <row r="169" ht="14.25" customHeight="1">
      <c r="A169" s="10" t="s">
        <v>2287</v>
      </c>
      <c r="B169" s="10" t="s">
        <v>1452</v>
      </c>
      <c r="C169" s="9" t="s">
        <v>2288</v>
      </c>
      <c r="D169" s="10" t="s">
        <v>2289</v>
      </c>
      <c r="E169" s="10"/>
      <c r="F169" s="10"/>
      <c r="G169" s="10"/>
      <c r="H169" s="10" t="s">
        <v>2290</v>
      </c>
      <c r="I169" s="10"/>
      <c r="J169" s="10"/>
      <c r="K169" s="10"/>
      <c r="L169" s="10"/>
      <c r="M169" s="11" t="s">
        <v>1465</v>
      </c>
      <c r="N169" s="13" t="s">
        <v>123</v>
      </c>
      <c r="O169" s="12"/>
      <c r="P169" s="13" t="s">
        <v>45</v>
      </c>
      <c r="Q169" s="13"/>
      <c r="R169" s="13"/>
      <c r="S169" s="14" t="s">
        <v>25</v>
      </c>
      <c r="T169" s="15">
        <v>4.0</v>
      </c>
    </row>
    <row r="170" ht="14.25" customHeight="1">
      <c r="A170" s="10" t="s">
        <v>2291</v>
      </c>
      <c r="B170" s="10" t="s">
        <v>1452</v>
      </c>
      <c r="C170" s="10" t="s">
        <v>2292</v>
      </c>
      <c r="D170" s="10" t="s">
        <v>2293</v>
      </c>
      <c r="E170" s="10"/>
      <c r="F170" s="10"/>
      <c r="G170" s="10"/>
      <c r="H170" s="10" t="s">
        <v>2294</v>
      </c>
      <c r="I170" s="10" t="s">
        <v>2295</v>
      </c>
      <c r="J170" s="10"/>
      <c r="K170" s="10"/>
      <c r="L170" s="10"/>
      <c r="M170" s="11" t="s">
        <v>187</v>
      </c>
      <c r="N170" s="13" t="s">
        <v>123</v>
      </c>
      <c r="O170" s="12"/>
      <c r="P170" s="12"/>
      <c r="Q170" s="13"/>
      <c r="R170" s="13"/>
      <c r="S170" s="14" t="s">
        <v>45</v>
      </c>
      <c r="T170" s="15">
        <v>4.0</v>
      </c>
    </row>
    <row r="171" ht="14.25" customHeight="1">
      <c r="A171" s="10" t="s">
        <v>2296</v>
      </c>
      <c r="B171" s="10" t="s">
        <v>1452</v>
      </c>
      <c r="C171" s="10" t="s">
        <v>2297</v>
      </c>
      <c r="D171" s="10" t="s">
        <v>2298</v>
      </c>
      <c r="E171" s="10" t="s">
        <v>2299</v>
      </c>
      <c r="F171" s="10"/>
      <c r="G171" s="10"/>
      <c r="H171" s="10" t="s">
        <v>2300</v>
      </c>
      <c r="I171" s="10" t="s">
        <v>2301</v>
      </c>
      <c r="J171" s="10" t="s">
        <v>2302</v>
      </c>
      <c r="K171" s="10"/>
      <c r="L171" s="10"/>
      <c r="M171" s="11" t="s">
        <v>2303</v>
      </c>
      <c r="N171" s="19"/>
      <c r="O171" s="12"/>
      <c r="P171" s="12"/>
      <c r="Q171" s="13"/>
      <c r="R171" s="13"/>
      <c r="S171" s="14" t="s">
        <v>45</v>
      </c>
      <c r="T171" s="15">
        <v>4.0</v>
      </c>
    </row>
    <row r="172" ht="14.25" customHeight="1">
      <c r="A172" s="10" t="s">
        <v>2304</v>
      </c>
      <c r="B172" s="10" t="s">
        <v>1452</v>
      </c>
      <c r="C172" s="10" t="s">
        <v>2305</v>
      </c>
      <c r="D172" s="10" t="s">
        <v>2306</v>
      </c>
      <c r="E172" s="10"/>
      <c r="F172" s="10"/>
      <c r="G172" s="10"/>
      <c r="H172" s="10" t="s">
        <v>2307</v>
      </c>
      <c r="I172" s="10" t="s">
        <v>2308</v>
      </c>
      <c r="J172" s="10"/>
      <c r="K172" s="10"/>
      <c r="L172" s="10"/>
      <c r="M172" s="11" t="s">
        <v>187</v>
      </c>
      <c r="N172" s="13" t="s">
        <v>123</v>
      </c>
      <c r="O172" s="12"/>
      <c r="P172" s="12"/>
      <c r="Q172" s="13"/>
      <c r="R172" s="13"/>
      <c r="S172" s="14" t="s">
        <v>45</v>
      </c>
      <c r="T172" s="15">
        <v>4.0</v>
      </c>
    </row>
    <row r="173" ht="14.25" customHeight="1">
      <c r="A173" s="10" t="s">
        <v>2309</v>
      </c>
      <c r="B173" s="10" t="s">
        <v>1452</v>
      </c>
      <c r="C173" s="10" t="s">
        <v>2310</v>
      </c>
      <c r="D173" s="10" t="s">
        <v>2311</v>
      </c>
      <c r="E173" s="10"/>
      <c r="F173" s="10"/>
      <c r="G173" s="10"/>
      <c r="H173" s="10" t="s">
        <v>2312</v>
      </c>
      <c r="I173" s="10" t="s">
        <v>2313</v>
      </c>
      <c r="J173" s="10"/>
      <c r="K173" s="10"/>
      <c r="L173" s="10"/>
      <c r="M173" s="16"/>
      <c r="N173" s="12"/>
      <c r="O173" s="12"/>
      <c r="P173" s="12"/>
      <c r="Q173" s="12"/>
      <c r="R173" s="12"/>
      <c r="S173" s="17"/>
      <c r="T173" s="18"/>
    </row>
    <row r="174" ht="14.25" customHeight="1">
      <c r="A174" s="10" t="s">
        <v>2314</v>
      </c>
      <c r="B174" s="10" t="s">
        <v>1452</v>
      </c>
      <c r="C174" s="10" t="s">
        <v>2315</v>
      </c>
      <c r="D174" s="10" t="s">
        <v>2316</v>
      </c>
      <c r="E174" s="10"/>
      <c r="F174" s="10"/>
      <c r="G174" s="10"/>
      <c r="H174" s="10" t="s">
        <v>2317</v>
      </c>
      <c r="I174" s="10"/>
      <c r="J174" s="10"/>
      <c r="K174" s="10"/>
      <c r="L174" s="10"/>
      <c r="M174" s="16"/>
      <c r="N174" s="13" t="s">
        <v>1071</v>
      </c>
      <c r="O174" s="12"/>
      <c r="P174" s="12"/>
      <c r="Q174" s="13"/>
      <c r="R174" s="13"/>
      <c r="S174" s="14" t="s">
        <v>25</v>
      </c>
      <c r="T174" s="15">
        <v>4.0</v>
      </c>
    </row>
    <row r="175" ht="14.25" customHeight="1">
      <c r="A175" s="10" t="s">
        <v>2318</v>
      </c>
      <c r="B175" s="10" t="s">
        <v>1452</v>
      </c>
      <c r="C175" s="10" t="s">
        <v>2319</v>
      </c>
      <c r="D175" s="10" t="s">
        <v>2320</v>
      </c>
      <c r="E175" s="10"/>
      <c r="F175" s="10"/>
      <c r="G175" s="10"/>
      <c r="H175" s="10" t="s">
        <v>2321</v>
      </c>
      <c r="I175" s="10" t="s">
        <v>2322</v>
      </c>
      <c r="J175" s="10" t="s">
        <v>2323</v>
      </c>
      <c r="K175" s="10"/>
      <c r="L175" s="10"/>
      <c r="M175" s="11" t="s">
        <v>544</v>
      </c>
      <c r="N175" s="13" t="s">
        <v>123</v>
      </c>
      <c r="O175" s="12"/>
      <c r="P175" s="12"/>
      <c r="Q175" s="13"/>
      <c r="R175" s="13"/>
      <c r="S175" s="14" t="s">
        <v>45</v>
      </c>
      <c r="T175" s="15">
        <v>4.0</v>
      </c>
    </row>
    <row r="176" ht="14.25" customHeight="1">
      <c r="A176" s="10" t="s">
        <v>2324</v>
      </c>
      <c r="B176" s="10" t="s">
        <v>1452</v>
      </c>
      <c r="C176" s="10" t="s">
        <v>2325</v>
      </c>
      <c r="D176" s="10" t="s">
        <v>2326</v>
      </c>
      <c r="E176" s="10"/>
      <c r="F176" s="10"/>
      <c r="G176" s="10"/>
      <c r="H176" s="10" t="s">
        <v>2327</v>
      </c>
      <c r="I176" s="10" t="s">
        <v>2328</v>
      </c>
      <c r="J176" s="10"/>
      <c r="K176" s="10"/>
      <c r="L176" s="10"/>
      <c r="M176" s="11" t="s">
        <v>187</v>
      </c>
      <c r="N176" s="13" t="s">
        <v>123</v>
      </c>
      <c r="O176" s="12"/>
      <c r="P176" s="12"/>
      <c r="Q176" s="13"/>
      <c r="R176" s="13"/>
      <c r="S176" s="14" t="s">
        <v>45</v>
      </c>
      <c r="T176" s="15">
        <v>4.0</v>
      </c>
    </row>
    <row r="177" ht="14.25" customHeight="1">
      <c r="A177" s="10" t="s">
        <v>2329</v>
      </c>
      <c r="B177" s="10" t="s">
        <v>1452</v>
      </c>
      <c r="C177" s="10" t="s">
        <v>2330</v>
      </c>
      <c r="D177" s="10" t="s">
        <v>985</v>
      </c>
      <c r="E177" s="10" t="s">
        <v>2331</v>
      </c>
      <c r="F177" s="10"/>
      <c r="G177" s="10"/>
      <c r="H177" s="10" t="s">
        <v>2332</v>
      </c>
      <c r="I177" s="10" t="s">
        <v>2333</v>
      </c>
      <c r="J177" s="10" t="s">
        <v>2334</v>
      </c>
      <c r="K177" s="10"/>
      <c r="L177" s="10"/>
      <c r="M177" s="16"/>
      <c r="N177" s="13" t="s">
        <v>865</v>
      </c>
      <c r="O177" s="12"/>
      <c r="P177" s="13" t="s">
        <v>866</v>
      </c>
      <c r="Q177" s="13"/>
      <c r="R177" s="13"/>
      <c r="S177" s="14" t="s">
        <v>25</v>
      </c>
      <c r="T177" s="15">
        <v>4.0</v>
      </c>
    </row>
    <row r="178" ht="14.25" customHeight="1">
      <c r="A178" s="10" t="s">
        <v>2335</v>
      </c>
      <c r="B178" s="10" t="s">
        <v>1452</v>
      </c>
      <c r="C178" s="10" t="s">
        <v>2336</v>
      </c>
      <c r="D178" s="10" t="s">
        <v>2337</v>
      </c>
      <c r="E178" s="10"/>
      <c r="F178" s="10"/>
      <c r="G178" s="10"/>
      <c r="H178" s="10" t="s">
        <v>2338</v>
      </c>
      <c r="I178" s="10"/>
      <c r="J178" s="10"/>
      <c r="K178" s="10"/>
      <c r="L178" s="10"/>
      <c r="M178" s="16"/>
      <c r="N178" s="12"/>
      <c r="O178" s="12"/>
      <c r="P178" s="12"/>
      <c r="Q178" s="12"/>
      <c r="R178" s="12"/>
      <c r="S178" s="17"/>
      <c r="T178" s="15">
        <v>4.0</v>
      </c>
    </row>
    <row r="179" ht="14.25" customHeight="1">
      <c r="A179" s="10" t="s">
        <v>2339</v>
      </c>
      <c r="B179" s="10" t="s">
        <v>1452</v>
      </c>
      <c r="C179" s="10" t="s">
        <v>2340</v>
      </c>
      <c r="D179" s="10" t="s">
        <v>2341</v>
      </c>
      <c r="E179" s="10"/>
      <c r="F179" s="10"/>
      <c r="G179" s="10"/>
      <c r="H179" s="10" t="s">
        <v>2342</v>
      </c>
      <c r="I179" s="10" t="s">
        <v>2343</v>
      </c>
      <c r="J179" s="10"/>
      <c r="K179" s="10"/>
      <c r="L179" s="10"/>
      <c r="M179" s="16"/>
      <c r="N179" s="13" t="s">
        <v>1478</v>
      </c>
      <c r="O179" s="12"/>
      <c r="P179" s="12"/>
      <c r="Q179" s="13"/>
      <c r="R179" s="13"/>
      <c r="S179" s="14" t="s">
        <v>25</v>
      </c>
      <c r="T179" s="15">
        <v>4.0</v>
      </c>
    </row>
    <row r="180" ht="14.25" customHeight="1">
      <c r="A180" s="10" t="s">
        <v>2344</v>
      </c>
      <c r="B180" s="10" t="s">
        <v>1452</v>
      </c>
      <c r="C180" s="10" t="s">
        <v>2345</v>
      </c>
      <c r="D180" s="10" t="s">
        <v>1877</v>
      </c>
      <c r="E180" s="10"/>
      <c r="F180" s="10"/>
      <c r="G180" s="10"/>
      <c r="H180" s="10" t="s">
        <v>2346</v>
      </c>
      <c r="I180" s="10" t="s">
        <v>2347</v>
      </c>
      <c r="J180" s="10"/>
      <c r="K180" s="10"/>
      <c r="L180" s="10"/>
      <c r="M180" s="11" t="s">
        <v>93</v>
      </c>
      <c r="N180" s="11" t="s">
        <v>2348</v>
      </c>
      <c r="O180" s="12"/>
      <c r="P180" s="12"/>
      <c r="Q180" s="13"/>
      <c r="R180" s="13"/>
      <c r="S180" s="14" t="s">
        <v>45</v>
      </c>
      <c r="T180" s="15">
        <v>4.0</v>
      </c>
    </row>
    <row r="181" ht="14.25" customHeight="1">
      <c r="A181" s="10" t="s">
        <v>2349</v>
      </c>
      <c r="B181" s="10" t="s">
        <v>1452</v>
      </c>
      <c r="C181" s="10" t="s">
        <v>2350</v>
      </c>
      <c r="D181" s="10" t="s">
        <v>2351</v>
      </c>
      <c r="E181" s="10" t="s">
        <v>2352</v>
      </c>
      <c r="F181" s="10"/>
      <c r="G181" s="10"/>
      <c r="H181" s="10" t="s">
        <v>2353</v>
      </c>
      <c r="I181" s="10" t="s">
        <v>2354</v>
      </c>
      <c r="J181" s="10" t="s">
        <v>2355</v>
      </c>
      <c r="K181" s="10"/>
      <c r="L181" s="10"/>
      <c r="M181" s="16"/>
      <c r="N181" s="12"/>
      <c r="O181" s="12"/>
      <c r="P181" s="12"/>
      <c r="Q181" s="12"/>
      <c r="R181" s="12"/>
      <c r="S181" s="17"/>
      <c r="T181" s="18"/>
    </row>
    <row r="182" ht="14.25" customHeight="1">
      <c r="A182" s="10" t="s">
        <v>2356</v>
      </c>
      <c r="B182" s="10" t="s">
        <v>1452</v>
      </c>
      <c r="C182" s="10" t="s">
        <v>2357</v>
      </c>
      <c r="D182" s="10" t="s">
        <v>2358</v>
      </c>
      <c r="E182" s="10"/>
      <c r="F182" s="10"/>
      <c r="G182" s="10"/>
      <c r="H182" s="10" t="s">
        <v>2359</v>
      </c>
      <c r="I182" s="10" t="s">
        <v>2360</v>
      </c>
      <c r="J182" s="10" t="s">
        <v>2361</v>
      </c>
      <c r="K182" s="10"/>
      <c r="L182" s="10"/>
      <c r="M182" s="11" t="s">
        <v>2362</v>
      </c>
      <c r="N182" s="13" t="s">
        <v>2363</v>
      </c>
      <c r="O182" s="13" t="s">
        <v>45</v>
      </c>
      <c r="P182" s="12"/>
      <c r="Q182" s="13"/>
      <c r="R182" s="13"/>
      <c r="S182" s="14" t="s">
        <v>45</v>
      </c>
      <c r="T182" s="15">
        <v>4.0</v>
      </c>
    </row>
    <row r="183" ht="14.25" customHeight="1">
      <c r="A183" s="10" t="s">
        <v>2364</v>
      </c>
      <c r="B183" s="10" t="s">
        <v>1452</v>
      </c>
      <c r="C183" s="10" t="s">
        <v>2365</v>
      </c>
      <c r="D183" s="10" t="s">
        <v>2366</v>
      </c>
      <c r="E183" s="10"/>
      <c r="F183" s="10"/>
      <c r="G183" s="10"/>
      <c r="H183" s="10" t="s">
        <v>2367</v>
      </c>
      <c r="I183" s="10"/>
      <c r="J183" s="10"/>
      <c r="K183" s="10"/>
      <c r="L183" s="10"/>
      <c r="M183" s="11" t="s">
        <v>187</v>
      </c>
      <c r="N183" s="13" t="s">
        <v>123</v>
      </c>
      <c r="O183" s="12"/>
      <c r="P183" s="12"/>
      <c r="Q183" s="13"/>
      <c r="R183" s="13"/>
      <c r="S183" s="14" t="s">
        <v>45</v>
      </c>
      <c r="T183" s="15">
        <v>4.0</v>
      </c>
    </row>
    <row r="184" ht="14.25" customHeight="1">
      <c r="A184" s="10" t="s">
        <v>2368</v>
      </c>
      <c r="B184" s="10" t="s">
        <v>1452</v>
      </c>
      <c r="C184" s="10" t="s">
        <v>2369</v>
      </c>
      <c r="D184" s="10" t="s">
        <v>2370</v>
      </c>
      <c r="E184" s="10" t="s">
        <v>2371</v>
      </c>
      <c r="F184" s="10"/>
      <c r="G184" s="10"/>
      <c r="H184" s="10" t="s">
        <v>2372</v>
      </c>
      <c r="I184" s="10" t="s">
        <v>2373</v>
      </c>
      <c r="J184" s="10"/>
      <c r="K184" s="10"/>
      <c r="L184" s="10"/>
      <c r="M184" s="11" t="s">
        <v>483</v>
      </c>
      <c r="N184" s="11" t="s">
        <v>123</v>
      </c>
      <c r="O184" s="12"/>
      <c r="P184" s="12"/>
      <c r="Q184" s="13"/>
      <c r="R184" s="13"/>
      <c r="S184" s="14" t="s">
        <v>45</v>
      </c>
      <c r="T184" s="15">
        <v>4.0</v>
      </c>
    </row>
    <row r="185" ht="14.25" customHeight="1">
      <c r="A185" s="10" t="s">
        <v>2374</v>
      </c>
      <c r="B185" s="10" t="s">
        <v>1452</v>
      </c>
      <c r="C185" s="10" t="s">
        <v>2375</v>
      </c>
      <c r="D185" s="10" t="s">
        <v>2376</v>
      </c>
      <c r="E185" s="10"/>
      <c r="F185" s="10"/>
      <c r="G185" s="10"/>
      <c r="H185" s="10" t="s">
        <v>2377</v>
      </c>
      <c r="I185" s="10"/>
      <c r="J185" s="10"/>
      <c r="K185" s="10"/>
      <c r="L185" s="10"/>
      <c r="M185" s="16"/>
      <c r="N185" s="12"/>
      <c r="O185" s="12"/>
      <c r="P185" s="12"/>
      <c r="Q185" s="12"/>
      <c r="R185" s="12"/>
      <c r="S185" s="17"/>
      <c r="T185" s="18"/>
    </row>
    <row r="186" ht="14.25" customHeight="1">
      <c r="A186" s="10" t="s">
        <v>2378</v>
      </c>
      <c r="B186" s="10" t="s">
        <v>1452</v>
      </c>
      <c r="C186" s="10" t="s">
        <v>2379</v>
      </c>
      <c r="D186" s="10" t="s">
        <v>2380</v>
      </c>
      <c r="E186" s="10"/>
      <c r="F186" s="10"/>
      <c r="G186" s="10"/>
      <c r="H186" s="10" t="s">
        <v>2381</v>
      </c>
      <c r="I186" s="10" t="s">
        <v>2382</v>
      </c>
      <c r="J186" s="10"/>
      <c r="K186" s="10"/>
      <c r="L186" s="10"/>
      <c r="M186" s="11" t="s">
        <v>187</v>
      </c>
      <c r="N186" s="13" t="s">
        <v>123</v>
      </c>
      <c r="O186" s="12"/>
      <c r="P186" s="12"/>
      <c r="Q186" s="13"/>
      <c r="R186" s="13"/>
      <c r="S186" s="14" t="s">
        <v>45</v>
      </c>
      <c r="T186" s="15">
        <v>4.0</v>
      </c>
    </row>
    <row r="187" ht="14.25" customHeight="1">
      <c r="A187" s="10" t="s">
        <v>2383</v>
      </c>
      <c r="B187" s="10" t="s">
        <v>1452</v>
      </c>
      <c r="C187" s="10" t="s">
        <v>2384</v>
      </c>
      <c r="D187" s="10" t="s">
        <v>2385</v>
      </c>
      <c r="E187" s="10" t="s">
        <v>2386</v>
      </c>
      <c r="F187" s="10"/>
      <c r="G187" s="10"/>
      <c r="H187" s="10" t="s">
        <v>2387</v>
      </c>
      <c r="I187" s="10" t="s">
        <v>2388</v>
      </c>
      <c r="J187" s="10" t="s">
        <v>2389</v>
      </c>
      <c r="K187" s="10"/>
      <c r="L187" s="10"/>
      <c r="M187" s="16"/>
      <c r="N187" s="19"/>
      <c r="O187" s="12"/>
      <c r="P187" s="12"/>
      <c r="Q187" s="12"/>
      <c r="R187" s="12"/>
      <c r="S187" s="17"/>
      <c r="T187" s="18"/>
    </row>
    <row r="188" ht="14.25" customHeight="1">
      <c r="A188" s="10" t="s">
        <v>2390</v>
      </c>
      <c r="B188" s="10" t="s">
        <v>1452</v>
      </c>
      <c r="C188" s="10" t="s">
        <v>2391</v>
      </c>
      <c r="D188" s="10" t="s">
        <v>2392</v>
      </c>
      <c r="E188" s="10"/>
      <c r="F188" s="10"/>
      <c r="G188" s="10"/>
      <c r="H188" s="10" t="s">
        <v>2393</v>
      </c>
      <c r="I188" s="10"/>
      <c r="J188" s="10"/>
      <c r="K188" s="10"/>
      <c r="L188" s="10"/>
      <c r="M188" s="16"/>
      <c r="N188" s="12"/>
      <c r="O188" s="12"/>
      <c r="P188" s="12"/>
      <c r="Q188" s="12"/>
      <c r="R188" s="12"/>
      <c r="S188" s="17"/>
      <c r="T188" s="18"/>
    </row>
    <row r="189" ht="14.25" customHeight="1">
      <c r="A189" s="10" t="s">
        <v>2394</v>
      </c>
      <c r="B189" s="10" t="s">
        <v>1452</v>
      </c>
      <c r="C189" s="10" t="s">
        <v>2395</v>
      </c>
      <c r="D189" s="10" t="s">
        <v>2396</v>
      </c>
      <c r="E189" s="10"/>
      <c r="F189" s="10"/>
      <c r="G189" s="10"/>
      <c r="H189" s="10" t="s">
        <v>2397</v>
      </c>
      <c r="I189" s="10"/>
      <c r="J189" s="10"/>
      <c r="K189" s="10"/>
      <c r="L189" s="10"/>
      <c r="M189" s="16"/>
      <c r="N189" s="12"/>
      <c r="O189" s="12"/>
      <c r="P189" s="12"/>
      <c r="Q189" s="12"/>
      <c r="R189" s="12"/>
      <c r="S189" s="17"/>
      <c r="T189" s="18"/>
    </row>
    <row r="190" ht="14.25" customHeight="1">
      <c r="A190" s="10" t="s">
        <v>2398</v>
      </c>
      <c r="B190" s="10" t="s">
        <v>1452</v>
      </c>
      <c r="C190" s="10" t="s">
        <v>2399</v>
      </c>
      <c r="D190" s="10" t="s">
        <v>2400</v>
      </c>
      <c r="E190" s="10"/>
      <c r="F190" s="10"/>
      <c r="G190" s="10"/>
      <c r="H190" s="10" t="s">
        <v>2401</v>
      </c>
      <c r="I190" s="10" t="s">
        <v>2402</v>
      </c>
      <c r="J190" s="10"/>
      <c r="K190" s="10"/>
      <c r="L190" s="10"/>
      <c r="M190" s="11" t="s">
        <v>93</v>
      </c>
      <c r="N190" s="13" t="s">
        <v>260</v>
      </c>
      <c r="O190" s="12"/>
      <c r="P190" s="12"/>
      <c r="Q190" s="13"/>
      <c r="R190" s="13"/>
      <c r="S190" s="14" t="s">
        <v>45</v>
      </c>
      <c r="T190" s="15">
        <v>4.0</v>
      </c>
    </row>
    <row r="191" ht="14.25" customHeight="1">
      <c r="A191" s="10" t="s">
        <v>2403</v>
      </c>
      <c r="B191" s="10" t="s">
        <v>1452</v>
      </c>
      <c r="C191" s="10" t="s">
        <v>2404</v>
      </c>
      <c r="D191" s="10" t="s">
        <v>2405</v>
      </c>
      <c r="E191" s="10"/>
      <c r="F191" s="10"/>
      <c r="G191" s="10"/>
      <c r="H191" s="10" t="s">
        <v>2406</v>
      </c>
      <c r="I191" s="10"/>
      <c r="J191" s="10"/>
      <c r="K191" s="10"/>
      <c r="L191" s="10"/>
      <c r="M191" s="16"/>
      <c r="N191" s="12"/>
      <c r="O191" s="12"/>
      <c r="P191" s="12"/>
      <c r="Q191" s="12"/>
      <c r="R191" s="12"/>
      <c r="S191" s="17"/>
      <c r="T191" s="18"/>
    </row>
    <row r="192" ht="14.25" customHeight="1">
      <c r="A192" s="10" t="s">
        <v>2407</v>
      </c>
      <c r="B192" s="10" t="s">
        <v>1452</v>
      </c>
      <c r="C192" s="10" t="s">
        <v>2408</v>
      </c>
      <c r="D192" s="10" t="s">
        <v>2409</v>
      </c>
      <c r="E192" s="10"/>
      <c r="F192" s="10"/>
      <c r="G192" s="10"/>
      <c r="H192" s="10" t="s">
        <v>2410</v>
      </c>
      <c r="I192" s="10" t="s">
        <v>2411</v>
      </c>
      <c r="J192" s="10"/>
      <c r="K192" s="10"/>
      <c r="L192" s="10"/>
      <c r="M192" s="11" t="s">
        <v>187</v>
      </c>
      <c r="N192" s="13" t="s">
        <v>123</v>
      </c>
      <c r="O192" s="12"/>
      <c r="P192" s="12"/>
      <c r="Q192" s="13"/>
      <c r="R192" s="13"/>
      <c r="S192" s="14" t="s">
        <v>45</v>
      </c>
      <c r="T192" s="15">
        <v>4.0</v>
      </c>
    </row>
    <row r="193" ht="14.25" customHeight="1">
      <c r="A193" s="10" t="s">
        <v>2412</v>
      </c>
      <c r="B193" s="10" t="s">
        <v>1452</v>
      </c>
      <c r="C193" s="10" t="s">
        <v>2413</v>
      </c>
      <c r="D193" s="10" t="s">
        <v>2414</v>
      </c>
      <c r="E193" s="10"/>
      <c r="F193" s="10"/>
      <c r="G193" s="10"/>
      <c r="H193" s="10" t="s">
        <v>2415</v>
      </c>
      <c r="I193" s="10" t="s">
        <v>2416</v>
      </c>
      <c r="J193" s="9" t="s">
        <v>2417</v>
      </c>
      <c r="K193" s="10"/>
      <c r="L193" s="10"/>
      <c r="M193" s="11" t="s">
        <v>2418</v>
      </c>
      <c r="N193" s="13" t="s">
        <v>2419</v>
      </c>
      <c r="O193" s="12"/>
      <c r="P193" s="12"/>
      <c r="Q193" s="13"/>
      <c r="R193" s="13"/>
      <c r="S193" s="14" t="s">
        <v>45</v>
      </c>
      <c r="T193" s="15">
        <v>4.0</v>
      </c>
    </row>
    <row r="194" ht="14.25" customHeight="1">
      <c r="A194" s="10" t="s">
        <v>2420</v>
      </c>
      <c r="B194" s="10" t="s">
        <v>1452</v>
      </c>
      <c r="C194" s="10" t="s">
        <v>2421</v>
      </c>
      <c r="D194" s="10" t="s">
        <v>2422</v>
      </c>
      <c r="E194" s="10"/>
      <c r="F194" s="10"/>
      <c r="G194" s="10"/>
      <c r="H194" s="10" t="s">
        <v>2423</v>
      </c>
      <c r="I194" s="10"/>
      <c r="J194" s="10"/>
      <c r="K194" s="10"/>
      <c r="L194" s="10"/>
      <c r="M194" s="11" t="s">
        <v>64</v>
      </c>
      <c r="N194" s="12"/>
      <c r="O194" s="12"/>
      <c r="P194" s="12"/>
      <c r="Q194" s="13"/>
      <c r="R194" s="13"/>
      <c r="S194" s="14" t="s">
        <v>45</v>
      </c>
      <c r="T194" s="15">
        <v>4.0</v>
      </c>
    </row>
    <row r="195" ht="14.25" customHeight="1">
      <c r="A195" s="10" t="s">
        <v>2424</v>
      </c>
      <c r="B195" s="10" t="s">
        <v>1452</v>
      </c>
      <c r="C195" s="10" t="s">
        <v>2425</v>
      </c>
      <c r="D195" s="10" t="s">
        <v>2426</v>
      </c>
      <c r="E195" s="10"/>
      <c r="F195" s="10"/>
      <c r="G195" s="10"/>
      <c r="H195" s="10" t="s">
        <v>2427</v>
      </c>
      <c r="I195" s="10"/>
      <c r="J195" s="10"/>
      <c r="K195" s="10"/>
      <c r="L195" s="10"/>
      <c r="M195" s="11" t="s">
        <v>391</v>
      </c>
      <c r="N195" s="13" t="s">
        <v>1478</v>
      </c>
      <c r="O195" s="12"/>
      <c r="P195" s="12"/>
      <c r="Q195" s="13"/>
      <c r="R195" s="13"/>
      <c r="S195" s="14" t="s">
        <v>45</v>
      </c>
      <c r="T195" s="15">
        <v>4.0</v>
      </c>
    </row>
    <row r="196" ht="14.25" customHeight="1">
      <c r="A196" s="10" t="s">
        <v>2428</v>
      </c>
      <c r="B196" s="10" t="s">
        <v>1452</v>
      </c>
      <c r="C196" s="10" t="s">
        <v>2429</v>
      </c>
      <c r="D196" s="10" t="s">
        <v>2430</v>
      </c>
      <c r="E196" s="10"/>
      <c r="F196" s="10"/>
      <c r="G196" s="10"/>
      <c r="H196" s="10" t="s">
        <v>2431</v>
      </c>
      <c r="I196" s="10" t="s">
        <v>2432</v>
      </c>
      <c r="J196" s="10"/>
      <c r="K196" s="10"/>
      <c r="L196" s="10"/>
      <c r="M196" s="16"/>
      <c r="N196" s="12"/>
      <c r="O196" s="12"/>
      <c r="P196" s="12"/>
      <c r="Q196" s="12"/>
      <c r="R196" s="12"/>
      <c r="S196" s="17"/>
      <c r="T196" s="18"/>
    </row>
    <row r="197" ht="14.25" customHeight="1">
      <c r="A197" s="10" t="s">
        <v>2433</v>
      </c>
      <c r="B197" s="10" t="s">
        <v>1452</v>
      </c>
      <c r="C197" s="10" t="s">
        <v>2434</v>
      </c>
      <c r="D197" s="10" t="s">
        <v>2435</v>
      </c>
      <c r="E197" s="10"/>
      <c r="F197" s="10"/>
      <c r="G197" s="10"/>
      <c r="H197" s="10" t="s">
        <v>2436</v>
      </c>
      <c r="I197" s="10" t="s">
        <v>2437</v>
      </c>
      <c r="J197" s="10"/>
      <c r="K197" s="10"/>
      <c r="L197" s="10"/>
      <c r="M197" s="16"/>
      <c r="N197" s="13" t="s">
        <v>2419</v>
      </c>
      <c r="O197" s="12"/>
      <c r="P197" s="12"/>
      <c r="Q197" s="13"/>
      <c r="R197" s="13"/>
      <c r="S197" s="14" t="s">
        <v>45</v>
      </c>
      <c r="T197" s="15">
        <v>4.0</v>
      </c>
    </row>
    <row r="198" ht="14.25" customHeight="1">
      <c r="A198" s="10" t="s">
        <v>2438</v>
      </c>
      <c r="B198" s="10" t="s">
        <v>1452</v>
      </c>
      <c r="C198" s="10" t="s">
        <v>2439</v>
      </c>
      <c r="D198" s="10" t="s">
        <v>2440</v>
      </c>
      <c r="E198" s="10"/>
      <c r="F198" s="10"/>
      <c r="G198" s="10"/>
      <c r="H198" s="10" t="s">
        <v>2441</v>
      </c>
      <c r="I198" s="10" t="s">
        <v>2442</v>
      </c>
      <c r="J198" s="10"/>
      <c r="K198" s="10"/>
      <c r="L198" s="10"/>
      <c r="M198" s="11" t="s">
        <v>93</v>
      </c>
      <c r="N198" s="13" t="s">
        <v>1438</v>
      </c>
      <c r="O198" s="12"/>
      <c r="P198" s="12"/>
      <c r="Q198" s="13"/>
      <c r="R198" s="13"/>
      <c r="S198" s="14" t="s">
        <v>45</v>
      </c>
      <c r="T198" s="15">
        <v>4.0</v>
      </c>
    </row>
    <row r="199" ht="14.25" customHeight="1">
      <c r="A199" s="10" t="s">
        <v>2443</v>
      </c>
      <c r="B199" s="10" t="s">
        <v>1452</v>
      </c>
      <c r="C199" s="10" t="s">
        <v>2444</v>
      </c>
      <c r="D199" s="10" t="s">
        <v>2445</v>
      </c>
      <c r="E199" s="10"/>
      <c r="F199" s="10"/>
      <c r="G199" s="10"/>
      <c r="H199" s="10" t="s">
        <v>2446</v>
      </c>
      <c r="I199" s="10"/>
      <c r="J199" s="10"/>
      <c r="K199" s="10"/>
      <c r="L199" s="10"/>
      <c r="M199" s="16"/>
      <c r="N199" s="12"/>
      <c r="O199" s="12"/>
      <c r="P199" s="12"/>
      <c r="Q199" s="12"/>
      <c r="R199" s="12"/>
      <c r="S199" s="17"/>
      <c r="T199" s="18"/>
    </row>
    <row r="200" ht="14.25" customHeight="1">
      <c r="A200" s="10" t="s">
        <v>2447</v>
      </c>
      <c r="B200" s="10" t="s">
        <v>1452</v>
      </c>
      <c r="C200" s="10" t="s">
        <v>2448</v>
      </c>
      <c r="D200" s="10" t="s">
        <v>2449</v>
      </c>
      <c r="E200" s="10"/>
      <c r="F200" s="10"/>
      <c r="G200" s="10"/>
      <c r="H200" s="10" t="s">
        <v>2450</v>
      </c>
      <c r="I200" s="10"/>
      <c r="J200" s="10"/>
      <c r="K200" s="10"/>
      <c r="L200" s="10"/>
      <c r="M200" s="16"/>
      <c r="N200" s="12"/>
      <c r="O200" s="12"/>
      <c r="P200" s="12"/>
      <c r="Q200" s="12"/>
      <c r="R200" s="12"/>
      <c r="S200" s="17"/>
      <c r="T200" s="18"/>
    </row>
    <row r="201" ht="14.25" customHeight="1">
      <c r="A201" s="10" t="s">
        <v>2451</v>
      </c>
      <c r="B201" s="10" t="s">
        <v>1452</v>
      </c>
      <c r="C201" s="10" t="s">
        <v>2452</v>
      </c>
      <c r="D201" s="10" t="s">
        <v>2453</v>
      </c>
      <c r="E201" s="10" t="s">
        <v>2454</v>
      </c>
      <c r="F201" s="10"/>
      <c r="G201" s="10"/>
      <c r="H201" s="10" t="s">
        <v>2455</v>
      </c>
      <c r="I201" s="10" t="s">
        <v>2456</v>
      </c>
      <c r="J201" s="10"/>
      <c r="K201" s="10"/>
      <c r="L201" s="10"/>
      <c r="M201" s="11" t="s">
        <v>93</v>
      </c>
      <c r="N201" s="13" t="s">
        <v>759</v>
      </c>
      <c r="O201" s="13" t="s">
        <v>45</v>
      </c>
      <c r="P201" s="12"/>
      <c r="Q201" s="13"/>
      <c r="R201" s="13"/>
      <c r="S201" s="14" t="s">
        <v>45</v>
      </c>
      <c r="T201" s="15">
        <v>4.0</v>
      </c>
    </row>
    <row r="202" ht="14.25" customHeight="1">
      <c r="A202" s="10" t="s">
        <v>2457</v>
      </c>
      <c r="B202" s="10" t="s">
        <v>1452</v>
      </c>
      <c r="C202" s="10" t="s">
        <v>2458</v>
      </c>
      <c r="D202" s="10" t="s">
        <v>2459</v>
      </c>
      <c r="E202" s="10"/>
      <c r="F202" s="10"/>
      <c r="G202" s="10"/>
      <c r="H202" s="10" t="s">
        <v>2460</v>
      </c>
      <c r="I202" s="10" t="s">
        <v>2461</v>
      </c>
      <c r="J202" s="10"/>
      <c r="K202" s="10"/>
      <c r="L202" s="10"/>
      <c r="M202" s="16"/>
      <c r="N202" s="12"/>
      <c r="O202" s="12"/>
      <c r="P202" s="12"/>
      <c r="Q202" s="12"/>
      <c r="R202" s="12"/>
      <c r="S202" s="17"/>
      <c r="T202" s="18"/>
    </row>
    <row r="203" ht="14.25" customHeight="1">
      <c r="A203" s="10" t="s">
        <v>2462</v>
      </c>
      <c r="B203" s="10" t="s">
        <v>1452</v>
      </c>
      <c r="C203" s="10" t="s">
        <v>2463</v>
      </c>
      <c r="D203" s="10" t="s">
        <v>2464</v>
      </c>
      <c r="E203" s="10" t="s">
        <v>2465</v>
      </c>
      <c r="F203" s="10"/>
      <c r="G203" s="10"/>
      <c r="H203" s="10" t="s">
        <v>2466</v>
      </c>
      <c r="I203" s="10" t="s">
        <v>2467</v>
      </c>
      <c r="J203" s="10"/>
      <c r="K203" s="10"/>
      <c r="L203" s="10"/>
      <c r="M203" s="16"/>
      <c r="N203" s="11" t="s">
        <v>398</v>
      </c>
      <c r="O203" s="13" t="s">
        <v>398</v>
      </c>
      <c r="P203" s="13" t="s">
        <v>25</v>
      </c>
      <c r="Q203" s="13"/>
      <c r="R203" s="13"/>
      <c r="S203" s="14" t="s">
        <v>25</v>
      </c>
      <c r="T203" s="15">
        <v>4.0</v>
      </c>
    </row>
    <row r="204" ht="14.25" customHeight="1">
      <c r="A204" s="10" t="s">
        <v>2468</v>
      </c>
      <c r="B204" s="10" t="s">
        <v>1452</v>
      </c>
      <c r="C204" s="10" t="s">
        <v>2469</v>
      </c>
      <c r="D204" s="10" t="s">
        <v>2470</v>
      </c>
      <c r="E204" s="10" t="s">
        <v>2471</v>
      </c>
      <c r="F204" s="10"/>
      <c r="G204" s="10"/>
      <c r="H204" s="10" t="s">
        <v>2472</v>
      </c>
      <c r="I204" s="10" t="s">
        <v>2473</v>
      </c>
      <c r="J204" s="10" t="s">
        <v>2474</v>
      </c>
      <c r="K204" s="10"/>
      <c r="L204" s="10"/>
      <c r="M204" s="11" t="s">
        <v>142</v>
      </c>
      <c r="N204" s="12"/>
      <c r="O204" s="12"/>
      <c r="P204" s="12"/>
      <c r="Q204" s="13"/>
      <c r="R204" s="13"/>
      <c r="S204" s="14" t="s">
        <v>25</v>
      </c>
      <c r="T204" s="15">
        <v>4.0</v>
      </c>
    </row>
    <row r="205" ht="14.25" customHeight="1">
      <c r="A205" s="10" t="s">
        <v>2475</v>
      </c>
      <c r="B205" s="10" t="s">
        <v>1452</v>
      </c>
      <c r="C205" s="9" t="s">
        <v>2476</v>
      </c>
      <c r="D205" s="10" t="s">
        <v>2477</v>
      </c>
      <c r="E205" s="10" t="s">
        <v>2478</v>
      </c>
      <c r="F205" s="10"/>
      <c r="G205" s="10"/>
      <c r="H205" s="10" t="s">
        <v>2479</v>
      </c>
      <c r="I205" s="10" t="s">
        <v>2480</v>
      </c>
      <c r="J205" s="10" t="s">
        <v>2481</v>
      </c>
      <c r="K205" s="10"/>
      <c r="L205" s="10"/>
      <c r="M205" s="11" t="s">
        <v>24</v>
      </c>
      <c r="N205" s="12"/>
      <c r="O205" s="12"/>
      <c r="P205" s="12"/>
      <c r="Q205" s="13"/>
      <c r="R205" s="13"/>
      <c r="S205" s="14" t="s">
        <v>25</v>
      </c>
      <c r="T205" s="15">
        <v>4.0</v>
      </c>
    </row>
    <row r="206" ht="14.25" customHeight="1">
      <c r="A206" s="10" t="s">
        <v>2482</v>
      </c>
      <c r="B206" s="10" t="s">
        <v>1452</v>
      </c>
      <c r="C206" s="10" t="s">
        <v>2483</v>
      </c>
      <c r="D206" s="10" t="s">
        <v>2484</v>
      </c>
      <c r="E206" s="10"/>
      <c r="F206" s="10"/>
      <c r="G206" s="10"/>
      <c r="H206" s="10" t="s">
        <v>2485</v>
      </c>
      <c r="I206" s="10" t="s">
        <v>2486</v>
      </c>
      <c r="J206" s="10"/>
      <c r="K206" s="10"/>
      <c r="L206" s="10"/>
      <c r="M206" s="16"/>
      <c r="N206" s="12"/>
      <c r="O206" s="12"/>
      <c r="P206" s="12"/>
      <c r="Q206" s="12"/>
      <c r="R206" s="12"/>
      <c r="S206" s="17"/>
      <c r="T206" s="18"/>
    </row>
    <row r="207" ht="14.25" customHeight="1">
      <c r="A207" s="10" t="s">
        <v>2487</v>
      </c>
      <c r="B207" s="10" t="s">
        <v>1452</v>
      </c>
      <c r="C207" s="10" t="s">
        <v>2488</v>
      </c>
      <c r="D207" s="10" t="s">
        <v>2284</v>
      </c>
      <c r="E207" s="10"/>
      <c r="F207" s="10"/>
      <c r="G207" s="10"/>
      <c r="H207" s="10" t="s">
        <v>2489</v>
      </c>
      <c r="I207" s="10" t="s">
        <v>2490</v>
      </c>
      <c r="J207" s="10"/>
      <c r="K207" s="10"/>
      <c r="L207" s="10"/>
      <c r="M207" s="16"/>
      <c r="N207" s="12"/>
      <c r="O207" s="12"/>
      <c r="P207" s="12"/>
      <c r="Q207" s="12"/>
      <c r="R207" s="12"/>
      <c r="S207" s="17"/>
      <c r="T207" s="18"/>
    </row>
    <row r="208" ht="14.25" customHeight="1">
      <c r="A208" s="10" t="s">
        <v>2491</v>
      </c>
      <c r="B208" s="10" t="s">
        <v>1452</v>
      </c>
      <c r="C208" s="10" t="s">
        <v>2492</v>
      </c>
      <c r="D208" s="10" t="s">
        <v>2493</v>
      </c>
      <c r="E208" s="10" t="s">
        <v>2494</v>
      </c>
      <c r="F208" s="10"/>
      <c r="G208" s="10"/>
      <c r="H208" s="10" t="s">
        <v>2495</v>
      </c>
      <c r="I208" s="10"/>
      <c r="J208" s="10"/>
      <c r="K208" s="10"/>
      <c r="L208" s="10"/>
      <c r="M208" s="16"/>
      <c r="N208" s="12"/>
      <c r="O208" s="12"/>
      <c r="P208" s="12"/>
      <c r="Q208" s="12"/>
      <c r="R208" s="12"/>
      <c r="S208" s="17"/>
      <c r="T208" s="18"/>
    </row>
    <row r="209" ht="14.25" customHeight="1">
      <c r="A209" s="10" t="s">
        <v>2496</v>
      </c>
      <c r="B209" s="10" t="s">
        <v>1452</v>
      </c>
      <c r="C209" s="10" t="s">
        <v>2497</v>
      </c>
      <c r="D209" s="10" t="s">
        <v>2498</v>
      </c>
      <c r="E209" s="10" t="s">
        <v>2499</v>
      </c>
      <c r="F209" s="10"/>
      <c r="G209" s="10"/>
      <c r="H209" s="10" t="s">
        <v>2500</v>
      </c>
      <c r="I209" s="10" t="s">
        <v>2501</v>
      </c>
      <c r="J209" s="10"/>
      <c r="K209" s="10"/>
      <c r="L209" s="10"/>
      <c r="M209" s="16"/>
      <c r="N209" s="19"/>
      <c r="O209" s="12"/>
      <c r="P209" s="12"/>
      <c r="Q209" s="12"/>
      <c r="R209" s="12"/>
      <c r="S209" s="17"/>
      <c r="T209" s="18"/>
    </row>
    <row r="210" ht="14.25" customHeight="1">
      <c r="A210" s="10" t="s">
        <v>2502</v>
      </c>
      <c r="B210" s="10" t="s">
        <v>1452</v>
      </c>
      <c r="C210" s="10" t="s">
        <v>2503</v>
      </c>
      <c r="D210" s="10" t="s">
        <v>2504</v>
      </c>
      <c r="E210" s="10" t="s">
        <v>2505</v>
      </c>
      <c r="F210" s="10"/>
      <c r="G210" s="10"/>
      <c r="H210" s="10" t="s">
        <v>2506</v>
      </c>
      <c r="I210" s="10" t="s">
        <v>2507</v>
      </c>
      <c r="J210" s="10"/>
      <c r="K210" s="10"/>
      <c r="L210" s="10"/>
      <c r="M210" s="16"/>
      <c r="N210" s="12"/>
      <c r="O210" s="12"/>
      <c r="P210" s="12"/>
      <c r="Q210" s="12"/>
      <c r="R210" s="12"/>
      <c r="S210" s="17"/>
      <c r="T210" s="18"/>
    </row>
    <row r="211" ht="14.25" customHeight="1">
      <c r="A211" s="10" t="s">
        <v>2508</v>
      </c>
      <c r="B211" s="10" t="s">
        <v>1452</v>
      </c>
      <c r="C211" s="10" t="s">
        <v>2509</v>
      </c>
      <c r="D211" s="10" t="s">
        <v>2510</v>
      </c>
      <c r="E211" s="10"/>
      <c r="F211" s="10"/>
      <c r="G211" s="10"/>
      <c r="H211" s="10" t="s">
        <v>2511</v>
      </c>
      <c r="I211" s="10"/>
      <c r="J211" s="10"/>
      <c r="K211" s="10"/>
      <c r="L211" s="10"/>
      <c r="M211" s="16"/>
      <c r="N211" s="12"/>
      <c r="O211" s="12"/>
      <c r="P211" s="13" t="s">
        <v>413</v>
      </c>
      <c r="Q211" s="12"/>
      <c r="R211" s="12"/>
      <c r="S211" s="17"/>
      <c r="T211" s="18"/>
    </row>
    <row r="212" ht="14.25" customHeight="1">
      <c r="A212" s="47" t="s">
        <v>2512</v>
      </c>
      <c r="B212" s="10" t="s">
        <v>1452</v>
      </c>
      <c r="C212" s="47" t="s">
        <v>2513</v>
      </c>
      <c r="D212" s="47" t="s">
        <v>2510</v>
      </c>
      <c r="E212" s="47"/>
      <c r="F212" s="47"/>
      <c r="G212" s="47"/>
      <c r="H212" s="47" t="s">
        <v>2514</v>
      </c>
      <c r="I212" s="47" t="s">
        <v>2515</v>
      </c>
      <c r="J212" s="47"/>
      <c r="K212" s="47"/>
      <c r="L212" s="47"/>
      <c r="M212" s="12"/>
      <c r="N212" s="12"/>
      <c r="O212" s="12"/>
      <c r="P212" s="13" t="s">
        <v>413</v>
      </c>
      <c r="Q212" s="12"/>
      <c r="R212" s="12"/>
      <c r="S212" s="17"/>
      <c r="T212" s="18"/>
    </row>
    <row r="213" ht="14.25" customHeight="1">
      <c r="A213" s="10" t="s">
        <v>2516</v>
      </c>
      <c r="B213" s="10" t="s">
        <v>1452</v>
      </c>
      <c r="C213" s="10" t="s">
        <v>2517</v>
      </c>
      <c r="D213" s="10" t="s">
        <v>1550</v>
      </c>
      <c r="E213" s="10" t="s">
        <v>2518</v>
      </c>
      <c r="F213" s="10"/>
      <c r="G213" s="10"/>
      <c r="H213" s="10" t="s">
        <v>1552</v>
      </c>
      <c r="I213" s="10" t="s">
        <v>2519</v>
      </c>
      <c r="J213" s="10" t="s">
        <v>1547</v>
      </c>
      <c r="K213" s="10"/>
      <c r="L213" s="10"/>
      <c r="M213" s="16"/>
      <c r="N213" s="13" t="s">
        <v>2111</v>
      </c>
      <c r="O213" s="12"/>
      <c r="P213" s="12"/>
      <c r="Q213" s="13"/>
      <c r="R213" s="13"/>
      <c r="S213" s="14" t="s">
        <v>25</v>
      </c>
      <c r="T213" s="15">
        <v>4.0</v>
      </c>
    </row>
    <row r="214" ht="14.25" customHeight="1">
      <c r="A214" s="10" t="s">
        <v>2520</v>
      </c>
      <c r="B214" s="10" t="s">
        <v>1452</v>
      </c>
      <c r="C214" s="10" t="s">
        <v>2521</v>
      </c>
      <c r="D214" s="10" t="s">
        <v>2522</v>
      </c>
      <c r="E214" s="10" t="s">
        <v>2523</v>
      </c>
      <c r="F214" s="10" t="s">
        <v>2524</v>
      </c>
      <c r="G214" s="10"/>
      <c r="H214" s="10" t="s">
        <v>2525</v>
      </c>
      <c r="I214" s="10" t="s">
        <v>2526</v>
      </c>
      <c r="J214" s="10" t="s">
        <v>2527</v>
      </c>
      <c r="K214" s="10" t="s">
        <v>2528</v>
      </c>
      <c r="L214" s="10" t="s">
        <v>2529</v>
      </c>
      <c r="M214" s="16"/>
      <c r="N214" s="13" t="s">
        <v>1470</v>
      </c>
      <c r="O214" s="12"/>
      <c r="P214" s="12"/>
      <c r="Q214" s="13"/>
      <c r="R214" s="13"/>
      <c r="S214" s="14" t="s">
        <v>45</v>
      </c>
      <c r="T214" s="15">
        <v>4.0</v>
      </c>
    </row>
    <row r="215" ht="14.25" customHeight="1">
      <c r="A215" s="10" t="s">
        <v>2530</v>
      </c>
      <c r="B215" s="10" t="s">
        <v>1452</v>
      </c>
      <c r="C215" s="10" t="s">
        <v>2531</v>
      </c>
      <c r="D215" s="10" t="s">
        <v>2532</v>
      </c>
      <c r="E215" s="10"/>
      <c r="F215" s="10"/>
      <c r="G215" s="10"/>
      <c r="H215" s="10" t="s">
        <v>2533</v>
      </c>
      <c r="I215" s="10" t="s">
        <v>2534</v>
      </c>
      <c r="J215" s="10"/>
      <c r="K215" s="10"/>
      <c r="L215" s="10"/>
      <c r="M215" s="16"/>
      <c r="N215" s="12"/>
      <c r="O215" s="12"/>
      <c r="P215" s="12"/>
      <c r="Q215" s="12"/>
      <c r="R215" s="12"/>
      <c r="S215" s="17"/>
      <c r="T215" s="18"/>
    </row>
    <row r="216" ht="14.25" customHeight="1">
      <c r="A216" s="10" t="s">
        <v>2535</v>
      </c>
      <c r="B216" s="10" t="s">
        <v>1452</v>
      </c>
      <c r="C216" s="10" t="s">
        <v>2536</v>
      </c>
      <c r="D216" s="10" t="s">
        <v>2537</v>
      </c>
      <c r="E216" s="10"/>
      <c r="F216" s="10"/>
      <c r="G216" s="10"/>
      <c r="H216" s="10" t="s">
        <v>2538</v>
      </c>
      <c r="I216" s="10"/>
      <c r="J216" s="10"/>
      <c r="K216" s="10"/>
      <c r="L216" s="10"/>
      <c r="M216" s="16"/>
      <c r="N216" s="13" t="s">
        <v>1478</v>
      </c>
      <c r="O216" s="12"/>
      <c r="P216" s="12"/>
      <c r="Q216" s="13"/>
      <c r="R216" s="13"/>
      <c r="S216" s="14" t="s">
        <v>25</v>
      </c>
      <c r="T216" s="15">
        <v>4.0</v>
      </c>
    </row>
    <row r="217" ht="14.25" customHeight="1">
      <c r="A217" s="10" t="s">
        <v>2539</v>
      </c>
      <c r="B217" s="10" t="s">
        <v>1452</v>
      </c>
      <c r="C217" s="10" t="s">
        <v>2540</v>
      </c>
      <c r="D217" s="10" t="s">
        <v>2541</v>
      </c>
      <c r="E217" s="10" t="s">
        <v>2542</v>
      </c>
      <c r="F217" s="10"/>
      <c r="G217" s="10"/>
      <c r="H217" s="10" t="s">
        <v>2543</v>
      </c>
      <c r="I217" s="10" t="s">
        <v>2544</v>
      </c>
      <c r="J217" s="10"/>
      <c r="K217" s="10"/>
      <c r="L217" s="10"/>
      <c r="M217" s="11" t="s">
        <v>2545</v>
      </c>
      <c r="N217" s="13" t="s">
        <v>123</v>
      </c>
      <c r="O217" s="12"/>
      <c r="P217" s="12"/>
      <c r="Q217" s="13"/>
      <c r="R217" s="13"/>
      <c r="S217" s="14" t="s">
        <v>25</v>
      </c>
      <c r="T217" s="15">
        <v>4.0</v>
      </c>
    </row>
    <row r="218" ht="14.25" customHeight="1">
      <c r="A218" s="10" t="s">
        <v>2546</v>
      </c>
      <c r="B218" s="10" t="s">
        <v>1452</v>
      </c>
      <c r="C218" s="10" t="s">
        <v>2547</v>
      </c>
      <c r="D218" s="10" t="s">
        <v>2548</v>
      </c>
      <c r="E218" s="10"/>
      <c r="F218" s="10"/>
      <c r="G218" s="10"/>
      <c r="H218" s="10" t="s">
        <v>2549</v>
      </c>
      <c r="I218" s="10" t="s">
        <v>2550</v>
      </c>
      <c r="J218" s="10"/>
      <c r="K218" s="10"/>
      <c r="L218" s="10"/>
      <c r="M218" s="16"/>
      <c r="N218" s="12"/>
      <c r="O218" s="12"/>
      <c r="P218" s="12"/>
      <c r="Q218" s="12"/>
      <c r="R218" s="12"/>
      <c r="S218" s="17"/>
      <c r="T218" s="18"/>
    </row>
    <row r="219" ht="14.25" customHeight="1">
      <c r="A219" s="10" t="s">
        <v>2551</v>
      </c>
      <c r="B219" s="10" t="s">
        <v>1452</v>
      </c>
      <c r="C219" s="10" t="s">
        <v>2552</v>
      </c>
      <c r="D219" s="10" t="s">
        <v>2553</v>
      </c>
      <c r="E219" s="10" t="s">
        <v>2554</v>
      </c>
      <c r="F219" s="10"/>
      <c r="G219" s="10"/>
      <c r="H219" s="10" t="s">
        <v>2555</v>
      </c>
      <c r="I219" s="10" t="s">
        <v>2556</v>
      </c>
      <c r="J219" s="10" t="s">
        <v>2557</v>
      </c>
      <c r="K219" s="10"/>
      <c r="L219" s="10"/>
      <c r="M219" s="16"/>
      <c r="N219" s="19"/>
      <c r="O219" s="12"/>
      <c r="P219" s="13" t="s">
        <v>2558</v>
      </c>
      <c r="Q219" s="13"/>
      <c r="R219" s="13"/>
      <c r="S219" s="14" t="s">
        <v>45</v>
      </c>
      <c r="T219" s="15">
        <v>4.0</v>
      </c>
    </row>
    <row r="220" ht="14.25" customHeight="1">
      <c r="A220" s="10" t="s">
        <v>2559</v>
      </c>
      <c r="B220" s="10" t="s">
        <v>1452</v>
      </c>
      <c r="C220" s="10" t="s">
        <v>2560</v>
      </c>
      <c r="D220" s="10" t="s">
        <v>2561</v>
      </c>
      <c r="E220" s="10"/>
      <c r="F220" s="10"/>
      <c r="G220" s="10"/>
      <c r="H220" s="10" t="s">
        <v>2562</v>
      </c>
      <c r="I220" s="10"/>
      <c r="J220" s="10"/>
      <c r="K220" s="10"/>
      <c r="L220" s="10"/>
      <c r="M220" s="16"/>
      <c r="N220" s="19"/>
      <c r="O220" s="12"/>
      <c r="P220" s="12"/>
      <c r="Q220" s="12"/>
      <c r="R220" s="12"/>
      <c r="S220" s="17"/>
      <c r="T220" s="18"/>
    </row>
    <row r="221" ht="14.25" customHeight="1">
      <c r="A221" s="10" t="s">
        <v>2563</v>
      </c>
      <c r="B221" s="10" t="s">
        <v>1452</v>
      </c>
      <c r="C221" s="10" t="s">
        <v>2564</v>
      </c>
      <c r="D221" s="10" t="s">
        <v>2565</v>
      </c>
      <c r="E221" s="10"/>
      <c r="F221" s="10"/>
      <c r="G221" s="10"/>
      <c r="H221" s="10" t="s">
        <v>2566</v>
      </c>
      <c r="I221" s="10"/>
      <c r="J221" s="10"/>
      <c r="K221" s="10"/>
      <c r="L221" s="10"/>
      <c r="M221" s="11" t="s">
        <v>2567</v>
      </c>
      <c r="N221" s="11" t="s">
        <v>93</v>
      </c>
      <c r="O221" s="12"/>
      <c r="P221" s="12"/>
      <c r="Q221" s="13"/>
      <c r="R221" s="13"/>
      <c r="S221" s="14" t="s">
        <v>45</v>
      </c>
      <c r="T221" s="15">
        <v>4.0</v>
      </c>
    </row>
    <row r="222" ht="14.25" customHeight="1">
      <c r="A222" s="10" t="s">
        <v>2568</v>
      </c>
      <c r="B222" s="10" t="s">
        <v>1452</v>
      </c>
      <c r="C222" s="10" t="s">
        <v>2569</v>
      </c>
      <c r="D222" s="10" t="s">
        <v>2570</v>
      </c>
      <c r="E222" s="10"/>
      <c r="F222" s="10"/>
      <c r="G222" s="10"/>
      <c r="H222" s="10" t="s">
        <v>2571</v>
      </c>
      <c r="I222" s="10"/>
      <c r="J222" s="10"/>
      <c r="K222" s="10"/>
      <c r="L222" s="10"/>
      <c r="M222" s="11" t="s">
        <v>187</v>
      </c>
      <c r="N222" s="13" t="s">
        <v>123</v>
      </c>
      <c r="O222" s="12"/>
      <c r="P222" s="12"/>
      <c r="Q222" s="13"/>
      <c r="R222" s="13"/>
      <c r="S222" s="14" t="s">
        <v>45</v>
      </c>
      <c r="T222" s="15">
        <v>4.0</v>
      </c>
    </row>
    <row r="223" ht="14.25" customHeight="1">
      <c r="A223" s="10" t="s">
        <v>2572</v>
      </c>
      <c r="B223" s="10" t="s">
        <v>1452</v>
      </c>
      <c r="C223" s="10" t="s">
        <v>2573</v>
      </c>
      <c r="D223" s="10" t="s">
        <v>2574</v>
      </c>
      <c r="E223" s="10"/>
      <c r="F223" s="10"/>
      <c r="G223" s="10"/>
      <c r="H223" s="10" t="s">
        <v>2575</v>
      </c>
      <c r="I223" s="10" t="s">
        <v>2576</v>
      </c>
      <c r="J223" s="10"/>
      <c r="K223" s="10"/>
      <c r="L223" s="10"/>
      <c r="M223" s="11" t="s">
        <v>93</v>
      </c>
      <c r="N223" s="13" t="s">
        <v>759</v>
      </c>
      <c r="O223" s="13" t="s">
        <v>45</v>
      </c>
      <c r="P223" s="12"/>
      <c r="Q223" s="13"/>
      <c r="R223" s="13"/>
      <c r="S223" s="14" t="s">
        <v>45</v>
      </c>
      <c r="T223" s="15">
        <v>4.0</v>
      </c>
    </row>
    <row r="224" ht="14.25" customHeight="1">
      <c r="A224" s="10" t="s">
        <v>2577</v>
      </c>
      <c r="B224" s="10" t="s">
        <v>1452</v>
      </c>
      <c r="C224" s="10" t="s">
        <v>2578</v>
      </c>
      <c r="D224" s="10" t="s">
        <v>2579</v>
      </c>
      <c r="E224" s="10" t="s">
        <v>2580</v>
      </c>
      <c r="F224" s="10" t="s">
        <v>2581</v>
      </c>
      <c r="G224" s="10"/>
      <c r="H224" s="10" t="s">
        <v>2582</v>
      </c>
      <c r="I224" s="10" t="s">
        <v>2583</v>
      </c>
      <c r="J224" s="10" t="s">
        <v>2584</v>
      </c>
      <c r="K224" s="10" t="s">
        <v>2585</v>
      </c>
      <c r="L224" s="10"/>
      <c r="M224" s="16"/>
      <c r="N224" s="19"/>
      <c r="O224" s="12"/>
      <c r="P224" s="12"/>
      <c r="Q224" s="12"/>
      <c r="R224" s="12"/>
      <c r="S224" s="17"/>
      <c r="T224" s="18"/>
    </row>
    <row r="225" ht="14.25" customHeight="1">
      <c r="A225" s="10" t="s">
        <v>2586</v>
      </c>
      <c r="B225" s="10" t="s">
        <v>1452</v>
      </c>
      <c r="C225" s="10" t="s">
        <v>2587</v>
      </c>
      <c r="D225" s="10" t="s">
        <v>2588</v>
      </c>
      <c r="E225" s="10"/>
      <c r="F225" s="10"/>
      <c r="G225" s="10"/>
      <c r="H225" s="10" t="s">
        <v>2589</v>
      </c>
      <c r="I225" s="10" t="s">
        <v>2590</v>
      </c>
      <c r="J225" s="10"/>
      <c r="K225" s="10"/>
      <c r="L225" s="10"/>
      <c r="M225" s="16"/>
      <c r="N225" s="12"/>
      <c r="O225" s="12"/>
      <c r="P225" s="13" t="s">
        <v>2591</v>
      </c>
      <c r="Q225" s="12"/>
      <c r="R225" s="12"/>
      <c r="S225" s="17"/>
      <c r="T225" s="18"/>
    </row>
    <row r="226" ht="14.25" customHeight="1">
      <c r="A226" s="9" t="s">
        <v>2592</v>
      </c>
      <c r="B226" s="10" t="s">
        <v>1452</v>
      </c>
      <c r="C226" s="9" t="s">
        <v>2593</v>
      </c>
      <c r="D226" s="10" t="s">
        <v>2594</v>
      </c>
      <c r="E226" s="10"/>
      <c r="F226" s="10"/>
      <c r="G226" s="10"/>
      <c r="H226" s="10" t="s">
        <v>2595</v>
      </c>
      <c r="I226" s="10" t="s">
        <v>2596</v>
      </c>
      <c r="J226" s="10"/>
      <c r="K226" s="10"/>
      <c r="L226" s="10"/>
      <c r="M226" s="11" t="s">
        <v>93</v>
      </c>
      <c r="N226" s="13" t="s">
        <v>2597</v>
      </c>
      <c r="O226" s="13" t="s">
        <v>45</v>
      </c>
      <c r="P226" s="12"/>
      <c r="Q226" s="13"/>
      <c r="R226" s="13"/>
      <c r="S226" s="14" t="s">
        <v>25</v>
      </c>
      <c r="T226" s="15">
        <v>4.0</v>
      </c>
    </row>
    <row r="227" ht="14.25" customHeight="1">
      <c r="A227" s="10" t="s">
        <v>2598</v>
      </c>
      <c r="B227" s="10" t="s">
        <v>1452</v>
      </c>
      <c r="C227" s="10" t="s">
        <v>2599</v>
      </c>
      <c r="D227" s="10" t="s">
        <v>2600</v>
      </c>
      <c r="E227" s="10"/>
      <c r="F227" s="10"/>
      <c r="G227" s="10"/>
      <c r="H227" s="10" t="s">
        <v>2601</v>
      </c>
      <c r="I227" s="10" t="s">
        <v>2602</v>
      </c>
      <c r="J227" s="10"/>
      <c r="K227" s="10"/>
      <c r="L227" s="10"/>
      <c r="M227" s="11" t="s">
        <v>398</v>
      </c>
      <c r="N227" s="11" t="s">
        <v>398</v>
      </c>
      <c r="O227" s="13" t="s">
        <v>25</v>
      </c>
      <c r="P227" s="12"/>
      <c r="Q227" s="13"/>
      <c r="R227" s="13"/>
      <c r="S227" s="14" t="s">
        <v>25</v>
      </c>
      <c r="T227" s="15">
        <v>4.0</v>
      </c>
    </row>
    <row r="228" ht="14.25" customHeight="1">
      <c r="A228" s="10" t="s">
        <v>2603</v>
      </c>
      <c r="B228" s="10" t="s">
        <v>1452</v>
      </c>
      <c r="C228" s="10" t="s">
        <v>2604</v>
      </c>
      <c r="D228" s="10" t="s">
        <v>1925</v>
      </c>
      <c r="E228" s="10"/>
      <c r="F228" s="10"/>
      <c r="G228" s="10"/>
      <c r="H228" s="10" t="s">
        <v>2605</v>
      </c>
      <c r="I228" s="10" t="s">
        <v>2606</v>
      </c>
      <c r="J228" s="10" t="s">
        <v>2607</v>
      </c>
      <c r="K228" s="10"/>
      <c r="L228" s="10"/>
      <c r="M228" s="11" t="s">
        <v>93</v>
      </c>
      <c r="N228" s="13" t="s">
        <v>93</v>
      </c>
      <c r="O228" s="12"/>
      <c r="P228" s="12"/>
      <c r="Q228" s="13"/>
      <c r="R228" s="13"/>
      <c r="S228" s="14" t="s">
        <v>45</v>
      </c>
      <c r="T228" s="15">
        <v>4.0</v>
      </c>
    </row>
    <row r="229" ht="14.25" customHeight="1">
      <c r="A229" s="10" t="s">
        <v>2608</v>
      </c>
      <c r="B229" s="10" t="s">
        <v>1452</v>
      </c>
      <c r="C229" s="10" t="s">
        <v>2609</v>
      </c>
      <c r="D229" s="10" t="s">
        <v>2610</v>
      </c>
      <c r="E229" s="10"/>
      <c r="F229" s="10"/>
      <c r="G229" s="10"/>
      <c r="H229" s="10" t="s">
        <v>2611</v>
      </c>
      <c r="I229" s="10"/>
      <c r="J229" s="10"/>
      <c r="K229" s="10"/>
      <c r="L229" s="10"/>
      <c r="M229" s="16"/>
      <c r="N229" s="13" t="s">
        <v>1081</v>
      </c>
      <c r="O229" s="12"/>
      <c r="P229" s="12"/>
      <c r="Q229" s="13"/>
      <c r="R229" s="13"/>
      <c r="S229" s="14" t="s">
        <v>25</v>
      </c>
      <c r="T229" s="15">
        <v>4.0</v>
      </c>
    </row>
    <row r="230" ht="14.25" customHeight="1">
      <c r="A230" s="10" t="s">
        <v>2612</v>
      </c>
      <c r="B230" s="10" t="s">
        <v>1452</v>
      </c>
      <c r="C230" s="10" t="s">
        <v>2613</v>
      </c>
      <c r="D230" s="10" t="s">
        <v>2614</v>
      </c>
      <c r="E230" s="10" t="s">
        <v>2615</v>
      </c>
      <c r="F230" s="10"/>
      <c r="G230" s="10"/>
      <c r="H230" s="10" t="s">
        <v>2616</v>
      </c>
      <c r="I230" s="10"/>
      <c r="J230" s="10"/>
      <c r="K230" s="10"/>
      <c r="L230" s="10"/>
      <c r="M230" s="16"/>
      <c r="N230" s="11" t="s">
        <v>2617</v>
      </c>
      <c r="O230" s="12"/>
      <c r="P230" s="13" t="s">
        <v>44</v>
      </c>
      <c r="Q230" s="13"/>
      <c r="R230" s="13"/>
      <c r="S230" s="14" t="s">
        <v>45</v>
      </c>
      <c r="T230" s="15">
        <v>4.0</v>
      </c>
    </row>
    <row r="231" ht="14.25" customHeight="1">
      <c r="A231" s="10" t="s">
        <v>2618</v>
      </c>
      <c r="B231" s="10" t="s">
        <v>1452</v>
      </c>
      <c r="C231" s="10" t="s">
        <v>2619</v>
      </c>
      <c r="D231" s="10" t="s">
        <v>2620</v>
      </c>
      <c r="E231" s="10"/>
      <c r="F231" s="10"/>
      <c r="G231" s="10"/>
      <c r="H231" s="10" t="s">
        <v>2621</v>
      </c>
      <c r="I231" s="10"/>
      <c r="J231" s="10"/>
      <c r="K231" s="10"/>
      <c r="L231" s="10"/>
      <c r="M231" s="16"/>
      <c r="N231" s="19"/>
      <c r="O231" s="12"/>
      <c r="P231" s="12"/>
      <c r="Q231" s="12"/>
      <c r="R231" s="12"/>
      <c r="S231" s="17"/>
      <c r="T231" s="18"/>
    </row>
    <row r="232" ht="14.25" customHeight="1">
      <c r="A232" s="10" t="s">
        <v>2622</v>
      </c>
      <c r="B232" s="10" t="s">
        <v>1452</v>
      </c>
      <c r="C232" s="10" t="s">
        <v>2623</v>
      </c>
      <c r="D232" s="10" t="s">
        <v>2624</v>
      </c>
      <c r="E232" s="10" t="s">
        <v>318</v>
      </c>
      <c r="F232" s="10"/>
      <c r="G232" s="10"/>
      <c r="H232" s="10" t="s">
        <v>2625</v>
      </c>
      <c r="I232" s="10" t="s">
        <v>2626</v>
      </c>
      <c r="J232" s="10"/>
      <c r="K232" s="10"/>
      <c r="L232" s="10"/>
      <c r="M232" s="16"/>
      <c r="N232" s="12"/>
      <c r="O232" s="12"/>
      <c r="P232" s="12"/>
      <c r="Q232" s="13"/>
      <c r="R232" s="13"/>
      <c r="S232" s="14" t="s">
        <v>45</v>
      </c>
      <c r="T232" s="15">
        <v>4.0</v>
      </c>
    </row>
    <row r="233" ht="14.25" customHeight="1">
      <c r="A233" s="10" t="s">
        <v>2627</v>
      </c>
      <c r="B233" s="10" t="s">
        <v>1452</v>
      </c>
      <c r="C233" s="10" t="s">
        <v>2628</v>
      </c>
      <c r="D233" s="10" t="s">
        <v>2629</v>
      </c>
      <c r="E233" s="10" t="s">
        <v>2630</v>
      </c>
      <c r="F233" s="10"/>
      <c r="G233" s="10"/>
      <c r="H233" s="10" t="s">
        <v>2631</v>
      </c>
      <c r="I233" s="10"/>
      <c r="J233" s="10"/>
      <c r="K233" s="10"/>
      <c r="L233" s="10"/>
      <c r="M233" s="16"/>
      <c r="N233" s="12"/>
      <c r="O233" s="12"/>
      <c r="P233" s="12"/>
      <c r="Q233" s="12"/>
      <c r="R233" s="12"/>
      <c r="S233" s="17"/>
      <c r="T233" s="18"/>
    </row>
    <row r="234" ht="14.25" customHeight="1">
      <c r="A234" s="10" t="s">
        <v>2632</v>
      </c>
      <c r="B234" s="10" t="s">
        <v>1452</v>
      </c>
      <c r="C234" s="10" t="s">
        <v>2633</v>
      </c>
      <c r="D234" s="10" t="s">
        <v>2634</v>
      </c>
      <c r="E234" s="10"/>
      <c r="F234" s="10"/>
      <c r="G234" s="10"/>
      <c r="H234" s="10" t="s">
        <v>2635</v>
      </c>
      <c r="I234" s="10" t="s">
        <v>2636</v>
      </c>
      <c r="J234" s="10"/>
      <c r="K234" s="10"/>
      <c r="L234" s="10"/>
      <c r="M234" s="16"/>
      <c r="N234" s="12"/>
      <c r="O234" s="12"/>
      <c r="P234" s="12"/>
      <c r="Q234" s="12"/>
      <c r="R234" s="12"/>
      <c r="S234" s="17"/>
      <c r="T234" s="18"/>
    </row>
    <row r="235" ht="14.25" customHeight="1">
      <c r="A235" s="10" t="s">
        <v>2637</v>
      </c>
      <c r="B235" s="10" t="s">
        <v>1452</v>
      </c>
      <c r="C235" s="10" t="s">
        <v>2638</v>
      </c>
      <c r="D235" s="10" t="s">
        <v>2639</v>
      </c>
      <c r="E235" s="10" t="s">
        <v>2640</v>
      </c>
      <c r="F235" s="10"/>
      <c r="G235" s="10"/>
      <c r="H235" s="10" t="s">
        <v>2641</v>
      </c>
      <c r="I235" s="10" t="s">
        <v>2642</v>
      </c>
      <c r="J235" s="10"/>
      <c r="K235" s="10"/>
      <c r="L235" s="10"/>
      <c r="M235" s="11" t="s">
        <v>187</v>
      </c>
      <c r="N235" s="13" t="s">
        <v>123</v>
      </c>
      <c r="O235" s="12"/>
      <c r="P235" s="12"/>
      <c r="Q235" s="13"/>
      <c r="R235" s="13"/>
      <c r="S235" s="14" t="s">
        <v>45</v>
      </c>
      <c r="T235" s="15">
        <v>4.0</v>
      </c>
    </row>
    <row r="236" ht="14.25" customHeight="1">
      <c r="A236" s="10" t="s">
        <v>2643</v>
      </c>
      <c r="B236" s="10" t="s">
        <v>1452</v>
      </c>
      <c r="C236" s="10" t="s">
        <v>2644</v>
      </c>
      <c r="D236" s="10" t="s">
        <v>2645</v>
      </c>
      <c r="E236" s="10"/>
      <c r="F236" s="10"/>
      <c r="G236" s="10"/>
      <c r="H236" s="10" t="s">
        <v>2646</v>
      </c>
      <c r="I236" s="10"/>
      <c r="J236" s="10"/>
      <c r="K236" s="10"/>
      <c r="L236" s="10"/>
      <c r="M236" s="16"/>
      <c r="N236" s="12"/>
      <c r="O236" s="12"/>
      <c r="P236" s="12"/>
      <c r="Q236" s="12"/>
      <c r="R236" s="12"/>
      <c r="S236" s="17"/>
      <c r="T236" s="18"/>
    </row>
    <row r="237" ht="14.25" customHeight="1">
      <c r="A237" s="10" t="s">
        <v>2647</v>
      </c>
      <c r="B237" s="10" t="s">
        <v>1452</v>
      </c>
      <c r="C237" s="10" t="s">
        <v>2648</v>
      </c>
      <c r="D237" s="10" t="s">
        <v>1527</v>
      </c>
      <c r="E237" s="10"/>
      <c r="F237" s="10"/>
      <c r="G237" s="10"/>
      <c r="H237" s="10" t="s">
        <v>2649</v>
      </c>
      <c r="I237" s="10" t="s">
        <v>2650</v>
      </c>
      <c r="J237" s="10"/>
      <c r="K237" s="10"/>
      <c r="L237" s="10"/>
      <c r="M237" s="11" t="s">
        <v>24</v>
      </c>
      <c r="N237" s="13" t="s">
        <v>1429</v>
      </c>
      <c r="O237" s="12"/>
      <c r="P237" s="12"/>
      <c r="Q237" s="13"/>
      <c r="R237" s="13"/>
      <c r="S237" s="14" t="s">
        <v>25</v>
      </c>
      <c r="T237" s="15">
        <v>4.0</v>
      </c>
    </row>
    <row r="238" ht="14.25" customHeight="1">
      <c r="A238" s="10" t="s">
        <v>2651</v>
      </c>
      <c r="B238" s="10" t="s">
        <v>1452</v>
      </c>
      <c r="C238" s="10" t="s">
        <v>2652</v>
      </c>
      <c r="D238" s="10" t="s">
        <v>2653</v>
      </c>
      <c r="E238" s="10"/>
      <c r="F238" s="10"/>
      <c r="G238" s="10"/>
      <c r="H238" s="10" t="s">
        <v>2654</v>
      </c>
      <c r="I238" s="10" t="s">
        <v>2655</v>
      </c>
      <c r="J238" s="10" t="s">
        <v>2656</v>
      </c>
      <c r="K238" s="10"/>
      <c r="L238" s="10"/>
      <c r="M238" s="16"/>
      <c r="N238" s="13" t="s">
        <v>1009</v>
      </c>
      <c r="O238" s="12"/>
      <c r="P238" s="12"/>
      <c r="Q238" s="13"/>
      <c r="R238" s="13"/>
      <c r="S238" s="14" t="s">
        <v>45</v>
      </c>
      <c r="T238" s="15">
        <v>4.0</v>
      </c>
    </row>
    <row r="239" ht="14.25" customHeight="1">
      <c r="A239" s="10" t="s">
        <v>2657</v>
      </c>
      <c r="B239" s="10" t="s">
        <v>1452</v>
      </c>
      <c r="C239" s="10" t="s">
        <v>2658</v>
      </c>
      <c r="D239" s="10" t="s">
        <v>2659</v>
      </c>
      <c r="E239" s="10" t="s">
        <v>2660</v>
      </c>
      <c r="F239" s="10"/>
      <c r="G239" s="10"/>
      <c r="H239" s="10" t="s">
        <v>2661</v>
      </c>
      <c r="I239" s="10" t="s">
        <v>2662</v>
      </c>
      <c r="J239" s="10"/>
      <c r="K239" s="10"/>
      <c r="L239" s="10"/>
      <c r="M239" s="16"/>
      <c r="N239" s="12"/>
      <c r="O239" s="12"/>
      <c r="P239" s="12"/>
      <c r="Q239" s="12"/>
      <c r="R239" s="12"/>
      <c r="S239" s="17"/>
      <c r="T239" s="18"/>
    </row>
    <row r="240" ht="14.25" customHeight="1">
      <c r="A240" s="10" t="s">
        <v>2663</v>
      </c>
      <c r="B240" s="10" t="s">
        <v>1452</v>
      </c>
      <c r="C240" s="10" t="s">
        <v>2664</v>
      </c>
      <c r="D240" s="10" t="s">
        <v>2665</v>
      </c>
      <c r="E240" s="10"/>
      <c r="F240" s="10"/>
      <c r="G240" s="10"/>
      <c r="H240" s="10" t="s">
        <v>2666</v>
      </c>
      <c r="I240" s="10" t="s">
        <v>2667</v>
      </c>
      <c r="J240" s="10"/>
      <c r="K240" s="10"/>
      <c r="L240" s="10"/>
      <c r="M240" s="11" t="s">
        <v>187</v>
      </c>
      <c r="N240" s="13" t="s">
        <v>123</v>
      </c>
      <c r="O240" s="12"/>
      <c r="P240" s="12"/>
      <c r="Q240" s="13"/>
      <c r="R240" s="13"/>
      <c r="S240" s="14" t="s">
        <v>45</v>
      </c>
      <c r="T240" s="15">
        <v>4.0</v>
      </c>
    </row>
    <row r="241" ht="14.25" customHeight="1">
      <c r="A241" s="10" t="s">
        <v>2668</v>
      </c>
      <c r="B241" s="10" t="s">
        <v>1452</v>
      </c>
      <c r="C241" s="10" t="s">
        <v>2669</v>
      </c>
      <c r="D241" s="10" t="s">
        <v>2670</v>
      </c>
      <c r="E241" s="10"/>
      <c r="F241" s="10"/>
      <c r="G241" s="10"/>
      <c r="H241" s="10" t="s">
        <v>2671</v>
      </c>
      <c r="I241" s="10" t="s">
        <v>2672</v>
      </c>
      <c r="J241" s="10"/>
      <c r="K241" s="10"/>
      <c r="L241" s="10"/>
      <c r="M241" s="11" t="s">
        <v>187</v>
      </c>
      <c r="N241" s="13" t="s">
        <v>123</v>
      </c>
      <c r="O241" s="12"/>
      <c r="P241" s="12"/>
      <c r="Q241" s="13"/>
      <c r="R241" s="13"/>
      <c r="S241" s="14" t="s">
        <v>45</v>
      </c>
      <c r="T241" s="15">
        <v>4.0</v>
      </c>
    </row>
    <row r="242" ht="14.25" customHeight="1">
      <c r="A242" s="10" t="s">
        <v>2673</v>
      </c>
      <c r="B242" s="10" t="s">
        <v>1452</v>
      </c>
      <c r="C242" s="10" t="s">
        <v>2674</v>
      </c>
      <c r="D242" s="10" t="s">
        <v>2675</v>
      </c>
      <c r="E242" s="10"/>
      <c r="F242" s="10"/>
      <c r="G242" s="10"/>
      <c r="H242" s="10" t="s">
        <v>2676</v>
      </c>
      <c r="I242" s="10" t="s">
        <v>2677</v>
      </c>
      <c r="J242" s="10"/>
      <c r="K242" s="10"/>
      <c r="L242" s="10"/>
      <c r="M242" s="16"/>
      <c r="N242" s="19"/>
      <c r="O242" s="12"/>
      <c r="P242" s="12"/>
      <c r="Q242" s="12"/>
      <c r="R242" s="12"/>
      <c r="S242" s="17"/>
      <c r="T242" s="18"/>
    </row>
    <row r="243" ht="14.25" customHeight="1">
      <c r="A243" s="10" t="s">
        <v>2678</v>
      </c>
      <c r="B243" s="10" t="s">
        <v>1452</v>
      </c>
      <c r="C243" s="10" t="s">
        <v>2679</v>
      </c>
      <c r="D243" s="10" t="s">
        <v>2680</v>
      </c>
      <c r="E243" s="10"/>
      <c r="F243" s="10"/>
      <c r="G243" s="10"/>
      <c r="H243" s="10" t="s">
        <v>2681</v>
      </c>
      <c r="I243" s="10" t="s">
        <v>2682</v>
      </c>
      <c r="J243" s="10"/>
      <c r="K243" s="10"/>
      <c r="L243" s="10"/>
      <c r="M243" s="11" t="s">
        <v>93</v>
      </c>
      <c r="N243" s="12"/>
      <c r="O243" s="12"/>
      <c r="P243" s="12"/>
      <c r="Q243" s="13"/>
      <c r="R243" s="13"/>
      <c r="S243" s="14" t="s">
        <v>45</v>
      </c>
      <c r="T243" s="15">
        <v>4.0</v>
      </c>
    </row>
    <row r="244" ht="14.25" customHeight="1">
      <c r="A244" s="10" t="s">
        <v>2683</v>
      </c>
      <c r="B244" s="10" t="s">
        <v>1452</v>
      </c>
      <c r="C244" s="10" t="s">
        <v>2684</v>
      </c>
      <c r="D244" s="10" t="s">
        <v>2685</v>
      </c>
      <c r="E244" s="10"/>
      <c r="F244" s="10"/>
      <c r="G244" s="10"/>
      <c r="H244" s="10" t="s">
        <v>2686</v>
      </c>
      <c r="I244" s="10" t="s">
        <v>2687</v>
      </c>
      <c r="J244" s="10"/>
      <c r="K244" s="10"/>
      <c r="L244" s="10"/>
      <c r="M244" s="11" t="s">
        <v>2688</v>
      </c>
      <c r="N244" s="12"/>
      <c r="O244" s="12"/>
      <c r="P244" s="12"/>
      <c r="Q244" s="13"/>
      <c r="R244" s="13"/>
      <c r="S244" s="14" t="s">
        <v>45</v>
      </c>
      <c r="T244" s="15">
        <v>4.0</v>
      </c>
    </row>
    <row r="245" ht="14.25" customHeight="1">
      <c r="A245" s="10" t="s">
        <v>2689</v>
      </c>
      <c r="B245" s="10" t="s">
        <v>1452</v>
      </c>
      <c r="C245" s="10" t="s">
        <v>2690</v>
      </c>
      <c r="D245" s="10" t="s">
        <v>2691</v>
      </c>
      <c r="E245" s="10" t="s">
        <v>2692</v>
      </c>
      <c r="F245" s="10"/>
      <c r="G245" s="10"/>
      <c r="H245" s="10" t="s">
        <v>680</v>
      </c>
      <c r="I245" s="10"/>
      <c r="J245" s="10"/>
      <c r="K245" s="10"/>
      <c r="L245" s="10"/>
      <c r="M245" s="11" t="s">
        <v>93</v>
      </c>
      <c r="N245" s="11" t="s">
        <v>93</v>
      </c>
      <c r="O245" s="12"/>
      <c r="P245" s="12"/>
      <c r="Q245" s="13"/>
      <c r="R245" s="13"/>
      <c r="S245" s="14" t="s">
        <v>45</v>
      </c>
      <c r="T245" s="15">
        <v>4.0</v>
      </c>
    </row>
    <row r="246" ht="14.25" customHeight="1">
      <c r="A246" s="10" t="s">
        <v>2693</v>
      </c>
      <c r="B246" s="10" t="s">
        <v>1452</v>
      </c>
      <c r="C246" s="10" t="s">
        <v>2694</v>
      </c>
      <c r="D246" s="10" t="s">
        <v>433</v>
      </c>
      <c r="E246" s="10" t="s">
        <v>2695</v>
      </c>
      <c r="F246" s="10"/>
      <c r="G246" s="10"/>
      <c r="H246" s="10" t="s">
        <v>2696</v>
      </c>
      <c r="I246" s="10" t="s">
        <v>2697</v>
      </c>
      <c r="J246" s="10"/>
      <c r="K246" s="10"/>
      <c r="L246" s="10"/>
      <c r="M246" s="16"/>
      <c r="N246" s="12"/>
      <c r="O246" s="12"/>
      <c r="P246" s="12"/>
      <c r="Q246" s="12"/>
      <c r="R246" s="12"/>
      <c r="S246" s="17"/>
      <c r="T246" s="18"/>
    </row>
    <row r="247" ht="14.25" customHeight="1">
      <c r="A247" s="10" t="s">
        <v>2698</v>
      </c>
      <c r="B247" s="10" t="s">
        <v>1452</v>
      </c>
      <c r="C247" s="10" t="s">
        <v>2699</v>
      </c>
      <c r="D247" s="10" t="s">
        <v>2700</v>
      </c>
      <c r="E247" s="10"/>
      <c r="F247" s="10"/>
      <c r="G247" s="10"/>
      <c r="H247" s="10" t="s">
        <v>2701</v>
      </c>
      <c r="I247" s="10" t="s">
        <v>2702</v>
      </c>
      <c r="J247" s="10"/>
      <c r="K247" s="10"/>
      <c r="L247" s="10"/>
      <c r="M247" s="11" t="s">
        <v>413</v>
      </c>
      <c r="N247" s="13" t="s">
        <v>2703</v>
      </c>
      <c r="O247" s="12"/>
      <c r="P247" s="12"/>
      <c r="Q247" s="13"/>
      <c r="R247" s="13"/>
      <c r="S247" s="14" t="s">
        <v>45</v>
      </c>
      <c r="T247" s="15">
        <v>4.0</v>
      </c>
    </row>
    <row r="248" ht="14.25" customHeight="1">
      <c r="A248" s="10" t="s">
        <v>2704</v>
      </c>
      <c r="B248" s="10" t="s">
        <v>1452</v>
      </c>
      <c r="C248" s="10" t="s">
        <v>2705</v>
      </c>
      <c r="D248" s="10" t="s">
        <v>2706</v>
      </c>
      <c r="E248" s="10"/>
      <c r="F248" s="10"/>
      <c r="G248" s="10"/>
      <c r="H248" s="10" t="s">
        <v>2707</v>
      </c>
      <c r="I248" s="10" t="s">
        <v>2708</v>
      </c>
      <c r="J248" s="10"/>
      <c r="K248" s="10"/>
      <c r="L248" s="10"/>
      <c r="M248" s="16"/>
      <c r="N248" s="12"/>
      <c r="O248" s="12"/>
      <c r="P248" s="12"/>
      <c r="Q248" s="12"/>
      <c r="R248" s="12"/>
      <c r="S248" s="17"/>
      <c r="T248" s="18"/>
    </row>
    <row r="249" ht="14.25" customHeight="1">
      <c r="A249" s="10" t="s">
        <v>2709</v>
      </c>
      <c r="B249" s="10" t="s">
        <v>1452</v>
      </c>
      <c r="C249" s="10" t="s">
        <v>2710</v>
      </c>
      <c r="D249" s="10" t="s">
        <v>2711</v>
      </c>
      <c r="E249" s="10"/>
      <c r="F249" s="10"/>
      <c r="G249" s="10"/>
      <c r="H249" s="10" t="s">
        <v>2712</v>
      </c>
      <c r="I249" s="10" t="s">
        <v>2713</v>
      </c>
      <c r="J249" s="10"/>
      <c r="K249" s="10"/>
      <c r="L249" s="10"/>
      <c r="M249" s="16"/>
      <c r="N249" s="11" t="s">
        <v>398</v>
      </c>
      <c r="O249" s="13" t="s">
        <v>398</v>
      </c>
      <c r="P249" s="13" t="s">
        <v>25</v>
      </c>
      <c r="Q249" s="13"/>
      <c r="R249" s="13"/>
      <c r="S249" s="14" t="s">
        <v>25</v>
      </c>
      <c r="T249" s="15">
        <v>4.0</v>
      </c>
    </row>
    <row r="250" ht="14.25" customHeight="1">
      <c r="A250" s="10" t="s">
        <v>2714</v>
      </c>
      <c r="B250" s="10" t="s">
        <v>1452</v>
      </c>
      <c r="C250" s="10" t="s">
        <v>2715</v>
      </c>
      <c r="D250" s="10" t="s">
        <v>2716</v>
      </c>
      <c r="E250" s="10" t="s">
        <v>2717</v>
      </c>
      <c r="F250" s="10"/>
      <c r="G250" s="10"/>
      <c r="H250" s="10" t="s">
        <v>2718</v>
      </c>
      <c r="I250" s="10" t="s">
        <v>2719</v>
      </c>
      <c r="J250" s="10"/>
      <c r="K250" s="10"/>
      <c r="L250" s="10"/>
      <c r="M250" s="16"/>
      <c r="N250" s="12"/>
      <c r="O250" s="12"/>
      <c r="P250" s="12"/>
      <c r="Q250" s="12"/>
      <c r="R250" s="12"/>
      <c r="S250" s="17"/>
      <c r="T250" s="18"/>
    </row>
    <row r="251" ht="14.25" customHeight="1">
      <c r="A251" s="10" t="s">
        <v>2720</v>
      </c>
      <c r="B251" s="10" t="s">
        <v>1452</v>
      </c>
      <c r="C251" s="10" t="s">
        <v>2721</v>
      </c>
      <c r="D251" s="10" t="s">
        <v>2722</v>
      </c>
      <c r="E251" s="10"/>
      <c r="F251" s="10"/>
      <c r="G251" s="10"/>
      <c r="H251" s="10" t="s">
        <v>2723</v>
      </c>
      <c r="I251" s="10"/>
      <c r="J251" s="10"/>
      <c r="K251" s="10"/>
      <c r="L251" s="10"/>
      <c r="M251" s="16"/>
      <c r="N251" s="11" t="s">
        <v>1071</v>
      </c>
      <c r="O251" s="12"/>
      <c r="P251" s="12"/>
      <c r="Q251" s="13"/>
      <c r="R251" s="13"/>
      <c r="S251" s="14" t="s">
        <v>25</v>
      </c>
      <c r="T251" s="15">
        <v>4.0</v>
      </c>
    </row>
    <row r="252" ht="14.25" customHeight="1">
      <c r="A252" s="10" t="s">
        <v>2724</v>
      </c>
      <c r="B252" s="10" t="s">
        <v>1452</v>
      </c>
      <c r="C252" s="10" t="s">
        <v>2725</v>
      </c>
      <c r="D252" s="10" t="s">
        <v>1550</v>
      </c>
      <c r="E252" s="10" t="s">
        <v>2726</v>
      </c>
      <c r="F252" s="10"/>
      <c r="G252" s="10"/>
      <c r="H252" s="10" t="s">
        <v>1547</v>
      </c>
      <c r="I252" s="10"/>
      <c r="J252" s="10"/>
      <c r="K252" s="10"/>
      <c r="L252" s="10"/>
      <c r="M252" s="16"/>
      <c r="N252" s="13" t="s">
        <v>2111</v>
      </c>
      <c r="O252" s="12"/>
      <c r="P252" s="12"/>
      <c r="Q252" s="13"/>
      <c r="R252" s="13"/>
      <c r="S252" s="14" t="s">
        <v>25</v>
      </c>
      <c r="T252" s="15">
        <v>4.0</v>
      </c>
    </row>
    <row r="253" ht="14.25" customHeight="1">
      <c r="A253" s="10" t="s">
        <v>2727</v>
      </c>
      <c r="B253" s="10" t="s">
        <v>1452</v>
      </c>
      <c r="C253" s="10" t="s">
        <v>2728</v>
      </c>
      <c r="D253" s="10" t="s">
        <v>2729</v>
      </c>
      <c r="E253" s="10"/>
      <c r="F253" s="10"/>
      <c r="G253" s="10"/>
      <c r="H253" s="10" t="s">
        <v>2730</v>
      </c>
      <c r="I253" s="10" t="s">
        <v>2731</v>
      </c>
      <c r="J253" s="10"/>
      <c r="K253" s="10"/>
      <c r="L253" s="10"/>
      <c r="M253" s="16"/>
      <c r="N253" s="12"/>
      <c r="O253" s="12"/>
      <c r="P253" s="12"/>
      <c r="Q253" s="12"/>
      <c r="R253" s="12"/>
      <c r="S253" s="17"/>
      <c r="T253" s="18"/>
    </row>
    <row r="254" ht="14.25" customHeight="1">
      <c r="A254" s="10" t="s">
        <v>2732</v>
      </c>
      <c r="B254" s="10" t="s">
        <v>1452</v>
      </c>
      <c r="C254" s="10" t="s">
        <v>2733</v>
      </c>
      <c r="D254" s="10" t="s">
        <v>2734</v>
      </c>
      <c r="E254" s="10"/>
      <c r="F254" s="10"/>
      <c r="G254" s="10"/>
      <c r="H254" s="10" t="s">
        <v>2735</v>
      </c>
      <c r="I254" s="10"/>
      <c r="J254" s="10"/>
      <c r="K254" s="10"/>
      <c r="L254" s="10"/>
      <c r="M254" s="11" t="s">
        <v>24</v>
      </c>
      <c r="N254" s="13" t="s">
        <v>24</v>
      </c>
      <c r="O254" s="13" t="s">
        <v>25</v>
      </c>
      <c r="P254" s="13" t="s">
        <v>866</v>
      </c>
      <c r="Q254" s="13"/>
      <c r="R254" s="13"/>
      <c r="S254" s="14" t="s">
        <v>25</v>
      </c>
      <c r="T254" s="15">
        <v>4.0</v>
      </c>
    </row>
    <row r="255" ht="14.25" customHeight="1">
      <c r="A255" s="10" t="s">
        <v>2736</v>
      </c>
      <c r="B255" s="10" t="s">
        <v>1452</v>
      </c>
      <c r="C255" s="10" t="s">
        <v>2737</v>
      </c>
      <c r="D255" s="10" t="s">
        <v>2738</v>
      </c>
      <c r="E255" s="10"/>
      <c r="F255" s="10"/>
      <c r="G255" s="10"/>
      <c r="H255" s="10" t="s">
        <v>2739</v>
      </c>
      <c r="I255" s="10"/>
      <c r="J255" s="10"/>
      <c r="K255" s="10"/>
      <c r="L255" s="10"/>
      <c r="M255" s="16"/>
      <c r="N255" s="12"/>
      <c r="O255" s="12"/>
      <c r="P255" s="12"/>
      <c r="Q255" s="12"/>
      <c r="R255" s="12"/>
      <c r="S255" s="17"/>
      <c r="T255" s="18"/>
    </row>
    <row r="256" ht="14.25" customHeight="1">
      <c r="A256" s="10" t="s">
        <v>2740</v>
      </c>
      <c r="B256" s="10" t="s">
        <v>1452</v>
      </c>
      <c r="C256" s="10" t="s">
        <v>2741</v>
      </c>
      <c r="D256" s="10" t="s">
        <v>2742</v>
      </c>
      <c r="E256" s="10"/>
      <c r="F256" s="10"/>
      <c r="G256" s="10"/>
      <c r="H256" s="10" t="s">
        <v>2743</v>
      </c>
      <c r="I256" s="10" t="s">
        <v>2744</v>
      </c>
      <c r="J256" s="10"/>
      <c r="K256" s="10"/>
      <c r="L256" s="10"/>
      <c r="M256" s="11" t="s">
        <v>1185</v>
      </c>
      <c r="N256" s="13" t="s">
        <v>1185</v>
      </c>
      <c r="O256" s="13"/>
      <c r="P256" s="12"/>
      <c r="Q256" s="13"/>
      <c r="R256" s="13"/>
      <c r="S256" s="14" t="s">
        <v>25</v>
      </c>
      <c r="T256" s="15">
        <v>4.0</v>
      </c>
    </row>
    <row r="257" ht="14.25" customHeight="1">
      <c r="A257" s="10" t="s">
        <v>2745</v>
      </c>
      <c r="B257" s="10" t="s">
        <v>1452</v>
      </c>
      <c r="C257" s="10" t="s">
        <v>2746</v>
      </c>
      <c r="D257" s="10" t="s">
        <v>2747</v>
      </c>
      <c r="E257" s="10"/>
      <c r="F257" s="10"/>
      <c r="G257" s="10"/>
      <c r="H257" s="10" t="s">
        <v>2748</v>
      </c>
      <c r="I257" s="10" t="s">
        <v>2749</v>
      </c>
      <c r="J257" s="10"/>
      <c r="K257" s="10"/>
      <c r="L257" s="10"/>
      <c r="M257" s="16"/>
      <c r="N257" s="19"/>
      <c r="O257" s="12"/>
      <c r="P257" s="12"/>
      <c r="Q257" s="12"/>
      <c r="R257" s="12"/>
      <c r="S257" s="17"/>
      <c r="T257" s="18"/>
    </row>
    <row r="258" ht="14.25" customHeight="1">
      <c r="A258" s="10" t="s">
        <v>2750</v>
      </c>
      <c r="B258" s="10" t="s">
        <v>1452</v>
      </c>
      <c r="C258" s="10" t="s">
        <v>2751</v>
      </c>
      <c r="D258" s="10" t="s">
        <v>2752</v>
      </c>
      <c r="E258" s="10"/>
      <c r="F258" s="10"/>
      <c r="G258" s="10"/>
      <c r="H258" s="10" t="s">
        <v>2753</v>
      </c>
      <c r="I258" s="10" t="s">
        <v>2754</v>
      </c>
      <c r="J258" s="10"/>
      <c r="K258" s="10"/>
      <c r="L258" s="10"/>
      <c r="M258" s="16"/>
      <c r="N258" s="12"/>
      <c r="O258" s="12"/>
      <c r="P258" s="12"/>
      <c r="Q258" s="12"/>
      <c r="R258" s="12"/>
      <c r="S258" s="17"/>
      <c r="T258" s="18"/>
    </row>
    <row r="259" ht="14.25" customHeight="1">
      <c r="A259" s="9" t="s">
        <v>2755</v>
      </c>
      <c r="B259" s="10" t="s">
        <v>1452</v>
      </c>
      <c r="C259" s="10" t="s">
        <v>2756</v>
      </c>
      <c r="D259" s="10" t="s">
        <v>2757</v>
      </c>
      <c r="E259" s="10" t="s">
        <v>2758</v>
      </c>
      <c r="F259" s="10"/>
      <c r="G259" s="10"/>
      <c r="H259" s="10" t="s">
        <v>2759</v>
      </c>
      <c r="I259" s="10" t="s">
        <v>2760</v>
      </c>
      <c r="J259" s="10"/>
      <c r="K259" s="10"/>
      <c r="L259" s="10"/>
      <c r="M259" s="16"/>
      <c r="N259" s="19"/>
      <c r="O259" s="12"/>
      <c r="P259" s="12"/>
      <c r="Q259" s="12"/>
      <c r="R259" s="12"/>
      <c r="S259" s="17"/>
      <c r="T259" s="18"/>
    </row>
    <row r="260" ht="14.25" customHeight="1">
      <c r="A260" s="10" t="s">
        <v>2761</v>
      </c>
      <c r="B260" s="10" t="s">
        <v>1452</v>
      </c>
      <c r="C260" s="10" t="s">
        <v>2762</v>
      </c>
      <c r="D260" s="10" t="s">
        <v>2763</v>
      </c>
      <c r="E260" s="10" t="s">
        <v>2764</v>
      </c>
      <c r="F260" s="10"/>
      <c r="G260" s="10"/>
      <c r="H260" s="10" t="s">
        <v>2765</v>
      </c>
      <c r="I260" s="10" t="s">
        <v>2766</v>
      </c>
      <c r="J260" s="10"/>
      <c r="K260" s="10"/>
      <c r="L260" s="10"/>
      <c r="M260" s="16"/>
      <c r="N260" s="12"/>
      <c r="O260" s="12"/>
      <c r="P260" s="12"/>
      <c r="Q260" s="12"/>
      <c r="R260" s="12"/>
      <c r="S260" s="17"/>
      <c r="T260" s="18"/>
    </row>
    <row r="261" ht="14.25" customHeight="1">
      <c r="A261" s="10" t="s">
        <v>2767</v>
      </c>
      <c r="B261" s="10" t="s">
        <v>1452</v>
      </c>
      <c r="C261" s="10" t="s">
        <v>2768</v>
      </c>
      <c r="D261" s="10" t="s">
        <v>2769</v>
      </c>
      <c r="E261" s="10"/>
      <c r="F261" s="10"/>
      <c r="G261" s="10"/>
      <c r="H261" s="10" t="s">
        <v>2770</v>
      </c>
      <c r="I261" s="10"/>
      <c r="J261" s="10"/>
      <c r="K261" s="10"/>
      <c r="L261" s="10"/>
      <c r="M261" s="11" t="s">
        <v>2202</v>
      </c>
      <c r="N261" s="13" t="s">
        <v>123</v>
      </c>
      <c r="O261" s="13" t="s">
        <v>45</v>
      </c>
      <c r="P261" s="12"/>
      <c r="Q261" s="13"/>
      <c r="R261" s="13"/>
      <c r="S261" s="14" t="s">
        <v>45</v>
      </c>
      <c r="T261" s="15">
        <v>4.0</v>
      </c>
    </row>
    <row r="262" ht="14.25" customHeight="1">
      <c r="A262" s="10" t="s">
        <v>2771</v>
      </c>
      <c r="B262" s="10" t="s">
        <v>1452</v>
      </c>
      <c r="C262" s="10" t="s">
        <v>2772</v>
      </c>
      <c r="D262" s="10" t="s">
        <v>2773</v>
      </c>
      <c r="E262" s="10"/>
      <c r="F262" s="10"/>
      <c r="G262" s="10"/>
      <c r="H262" s="10" t="s">
        <v>2774</v>
      </c>
      <c r="I262" s="10" t="s">
        <v>2775</v>
      </c>
      <c r="J262" s="10"/>
      <c r="K262" s="10"/>
      <c r="L262" s="10"/>
      <c r="M262" s="11" t="s">
        <v>544</v>
      </c>
      <c r="N262" s="13" t="s">
        <v>123</v>
      </c>
      <c r="O262" s="12"/>
      <c r="P262" s="12"/>
      <c r="Q262" s="13"/>
      <c r="R262" s="13"/>
      <c r="S262" s="14" t="s">
        <v>45</v>
      </c>
      <c r="T262" s="15">
        <v>4.0</v>
      </c>
    </row>
    <row r="263" ht="14.25" customHeight="1">
      <c r="A263" s="10" t="s">
        <v>2776</v>
      </c>
      <c r="B263" s="10" t="s">
        <v>1452</v>
      </c>
      <c r="C263" s="10" t="s">
        <v>2777</v>
      </c>
      <c r="D263" s="10" t="s">
        <v>2778</v>
      </c>
      <c r="E263" s="10"/>
      <c r="F263" s="10"/>
      <c r="G263" s="10"/>
      <c r="H263" s="10" t="s">
        <v>2779</v>
      </c>
      <c r="I263" s="10"/>
      <c r="J263" s="10"/>
      <c r="K263" s="10"/>
      <c r="L263" s="10"/>
      <c r="M263" s="16"/>
      <c r="N263" s="12"/>
      <c r="O263" s="12"/>
      <c r="P263" s="12"/>
      <c r="Q263" s="12"/>
      <c r="R263" s="12"/>
      <c r="S263" s="17"/>
      <c r="T263" s="18"/>
    </row>
    <row r="264" ht="14.25" customHeight="1">
      <c r="A264" s="10" t="s">
        <v>2780</v>
      </c>
      <c r="B264" s="10" t="s">
        <v>1452</v>
      </c>
      <c r="C264" s="10" t="s">
        <v>2781</v>
      </c>
      <c r="D264" s="10" t="s">
        <v>2782</v>
      </c>
      <c r="E264" s="10"/>
      <c r="F264" s="10"/>
      <c r="G264" s="10"/>
      <c r="H264" s="10" t="s">
        <v>2783</v>
      </c>
      <c r="I264" s="10" t="s">
        <v>2784</v>
      </c>
      <c r="J264" s="10"/>
      <c r="K264" s="10"/>
      <c r="L264" s="10"/>
      <c r="M264" s="16"/>
      <c r="N264" s="12"/>
      <c r="O264" s="12"/>
      <c r="P264" s="12"/>
      <c r="Q264" s="12"/>
      <c r="R264" s="12"/>
      <c r="S264" s="17"/>
      <c r="T264" s="18"/>
    </row>
    <row r="265" ht="14.25" customHeight="1">
      <c r="A265" s="10" t="s">
        <v>2785</v>
      </c>
      <c r="B265" s="10" t="s">
        <v>1452</v>
      </c>
      <c r="C265" s="10" t="s">
        <v>2786</v>
      </c>
      <c r="D265" s="10" t="s">
        <v>2787</v>
      </c>
      <c r="E265" s="10"/>
      <c r="F265" s="10"/>
      <c r="G265" s="10"/>
      <c r="H265" s="10" t="s">
        <v>2788</v>
      </c>
      <c r="I265" s="10"/>
      <c r="J265" s="10"/>
      <c r="K265" s="10"/>
      <c r="L265" s="10"/>
      <c r="M265" s="16"/>
      <c r="N265" s="13" t="s">
        <v>1071</v>
      </c>
      <c r="O265" s="12"/>
      <c r="P265" s="12"/>
      <c r="Q265" s="13"/>
      <c r="R265" s="13"/>
      <c r="S265" s="14" t="s">
        <v>25</v>
      </c>
      <c r="T265" s="15">
        <v>4.0</v>
      </c>
    </row>
    <row r="266" ht="14.25" customHeight="1">
      <c r="A266" s="10" t="s">
        <v>2789</v>
      </c>
      <c r="B266" s="10" t="s">
        <v>1452</v>
      </c>
      <c r="C266" s="10" t="s">
        <v>2790</v>
      </c>
      <c r="D266" s="10" t="s">
        <v>2791</v>
      </c>
      <c r="E266" s="10" t="s">
        <v>2792</v>
      </c>
      <c r="F266" s="10" t="s">
        <v>2793</v>
      </c>
      <c r="G266" s="10"/>
      <c r="H266" s="10" t="s">
        <v>2794</v>
      </c>
      <c r="I266" s="10" t="s">
        <v>2795</v>
      </c>
      <c r="J266" s="10" t="s">
        <v>2796</v>
      </c>
      <c r="K266" s="10"/>
      <c r="L266" s="10"/>
      <c r="M266" s="11" t="s">
        <v>413</v>
      </c>
      <c r="N266" s="11" t="s">
        <v>1615</v>
      </c>
      <c r="O266" s="12"/>
      <c r="P266" s="12"/>
      <c r="Q266" s="13"/>
      <c r="R266" s="13"/>
      <c r="S266" s="14" t="s">
        <v>25</v>
      </c>
      <c r="T266" s="15">
        <v>4.0</v>
      </c>
    </row>
    <row r="267" ht="14.25" customHeight="1">
      <c r="A267" s="10" t="s">
        <v>2797</v>
      </c>
      <c r="B267" s="10" t="s">
        <v>1452</v>
      </c>
      <c r="C267" s="10" t="s">
        <v>2798</v>
      </c>
      <c r="D267" s="10" t="s">
        <v>2799</v>
      </c>
      <c r="E267" s="10" t="s">
        <v>2800</v>
      </c>
      <c r="F267" s="10" t="s">
        <v>2801</v>
      </c>
      <c r="G267" s="10" t="s">
        <v>2802</v>
      </c>
      <c r="H267" s="10" t="s">
        <v>2803</v>
      </c>
      <c r="I267" s="10" t="s">
        <v>2804</v>
      </c>
      <c r="J267" s="10" t="s">
        <v>2805</v>
      </c>
      <c r="K267" s="10" t="s">
        <v>2806</v>
      </c>
      <c r="L267" s="10"/>
      <c r="M267" s="11" t="s">
        <v>24</v>
      </c>
      <c r="N267" s="13" t="s">
        <v>2807</v>
      </c>
      <c r="O267" s="12"/>
      <c r="P267" s="12"/>
      <c r="Q267" s="13"/>
      <c r="R267" s="13"/>
      <c r="S267" s="14" t="s">
        <v>45</v>
      </c>
      <c r="T267" s="15">
        <v>4.0</v>
      </c>
    </row>
    <row r="268" ht="14.25" customHeight="1">
      <c r="A268" s="10" t="s">
        <v>2808</v>
      </c>
      <c r="B268" s="10" t="s">
        <v>1452</v>
      </c>
      <c r="C268" s="10" t="s">
        <v>2809</v>
      </c>
      <c r="D268" s="10" t="s">
        <v>2810</v>
      </c>
      <c r="E268" s="10" t="s">
        <v>1948</v>
      </c>
      <c r="F268" s="10"/>
      <c r="G268" s="10"/>
      <c r="H268" s="10" t="s">
        <v>2811</v>
      </c>
      <c r="I268" s="10" t="s">
        <v>2812</v>
      </c>
      <c r="J268" s="10" t="s">
        <v>2813</v>
      </c>
      <c r="K268" s="10"/>
      <c r="L268" s="10"/>
      <c r="M268" s="11" t="s">
        <v>2814</v>
      </c>
      <c r="N268" s="11" t="s">
        <v>2815</v>
      </c>
      <c r="O268" s="12"/>
      <c r="P268" s="12"/>
      <c r="Q268" s="13"/>
      <c r="R268" s="13"/>
      <c r="S268" s="14" t="s">
        <v>45</v>
      </c>
      <c r="T268" s="15">
        <v>4.0</v>
      </c>
    </row>
    <row r="269" ht="14.25" customHeight="1">
      <c r="A269" s="10" t="s">
        <v>2816</v>
      </c>
      <c r="B269" s="10" t="s">
        <v>1452</v>
      </c>
      <c r="C269" s="10" t="s">
        <v>2817</v>
      </c>
      <c r="D269" s="10" t="s">
        <v>2818</v>
      </c>
      <c r="E269" s="10"/>
      <c r="F269" s="10"/>
      <c r="G269" s="10"/>
      <c r="H269" s="10" t="s">
        <v>2819</v>
      </c>
      <c r="I269" s="10" t="s">
        <v>2820</v>
      </c>
      <c r="J269" s="10"/>
      <c r="K269" s="10"/>
      <c r="L269" s="10"/>
      <c r="M269" s="11" t="s">
        <v>198</v>
      </c>
      <c r="N269" s="13" t="s">
        <v>2821</v>
      </c>
      <c r="O269" s="12"/>
      <c r="P269" s="12"/>
      <c r="Q269" s="13"/>
      <c r="R269" s="13"/>
      <c r="S269" s="14" t="s">
        <v>45</v>
      </c>
      <c r="T269" s="15">
        <v>4.0</v>
      </c>
    </row>
    <row r="270" ht="14.25" customHeight="1">
      <c r="A270" s="10" t="s">
        <v>2822</v>
      </c>
      <c r="B270" s="10" t="s">
        <v>1452</v>
      </c>
      <c r="C270" s="10" t="s">
        <v>2823</v>
      </c>
      <c r="D270" s="10" t="s">
        <v>2824</v>
      </c>
      <c r="E270" s="10" t="s">
        <v>2825</v>
      </c>
      <c r="F270" s="10"/>
      <c r="G270" s="10"/>
      <c r="H270" s="10" t="s">
        <v>2826</v>
      </c>
      <c r="I270" s="10" t="s">
        <v>2827</v>
      </c>
      <c r="J270" s="10"/>
      <c r="K270" s="10"/>
      <c r="L270" s="10"/>
      <c r="M270" s="16"/>
      <c r="N270" s="12"/>
      <c r="O270" s="12"/>
      <c r="P270" s="12"/>
      <c r="Q270" s="12"/>
      <c r="R270" s="12"/>
      <c r="S270" s="17"/>
      <c r="T270" s="18"/>
    </row>
    <row r="271" ht="14.25" customHeight="1">
      <c r="A271" s="10" t="s">
        <v>2828</v>
      </c>
      <c r="B271" s="10" t="s">
        <v>1452</v>
      </c>
      <c r="C271" s="10" t="s">
        <v>2829</v>
      </c>
      <c r="D271" s="10" t="s">
        <v>2830</v>
      </c>
      <c r="E271" s="10" t="s">
        <v>2831</v>
      </c>
      <c r="F271" s="10"/>
      <c r="G271" s="10"/>
      <c r="H271" s="10" t="s">
        <v>2832</v>
      </c>
      <c r="I271" s="10" t="s">
        <v>2833</v>
      </c>
      <c r="J271" s="10" t="s">
        <v>2834</v>
      </c>
      <c r="K271" s="10"/>
      <c r="L271" s="10"/>
      <c r="M271" s="16"/>
      <c r="N271" s="12"/>
      <c r="O271" s="12"/>
      <c r="P271" s="12"/>
      <c r="Q271" s="12"/>
      <c r="R271" s="12"/>
      <c r="S271" s="17"/>
      <c r="T271" s="18"/>
    </row>
    <row r="272" ht="14.25" customHeight="1">
      <c r="A272" s="47" t="s">
        <v>2835</v>
      </c>
      <c r="B272" s="10" t="s">
        <v>1452</v>
      </c>
      <c r="C272" s="47" t="s">
        <v>2836</v>
      </c>
      <c r="D272" s="47" t="s">
        <v>2837</v>
      </c>
      <c r="E272" s="47"/>
      <c r="F272" s="47"/>
      <c r="G272" s="47"/>
      <c r="H272" s="47" t="s">
        <v>2838</v>
      </c>
      <c r="I272" s="47" t="s">
        <v>2839</v>
      </c>
      <c r="J272" s="47" t="s">
        <v>2840</v>
      </c>
      <c r="K272" s="47"/>
      <c r="L272" s="47"/>
      <c r="M272" s="12"/>
      <c r="N272" s="12"/>
      <c r="O272" s="12"/>
      <c r="P272" s="12"/>
      <c r="Q272" s="12"/>
      <c r="R272" s="12"/>
      <c r="S272" s="17"/>
      <c r="T272" s="18"/>
    </row>
    <row r="273" ht="14.25" customHeight="1">
      <c r="A273" s="10" t="s">
        <v>2841</v>
      </c>
      <c r="B273" s="10" t="s">
        <v>1452</v>
      </c>
      <c r="C273" s="10" t="s">
        <v>2842</v>
      </c>
      <c r="D273" s="10" t="s">
        <v>2843</v>
      </c>
      <c r="E273" s="10" t="s">
        <v>2844</v>
      </c>
      <c r="F273" s="10"/>
      <c r="G273" s="10"/>
      <c r="H273" s="10" t="s">
        <v>2845</v>
      </c>
      <c r="I273" s="10" t="s">
        <v>2846</v>
      </c>
      <c r="J273" s="10"/>
      <c r="K273" s="10"/>
      <c r="L273" s="10"/>
      <c r="M273" s="16"/>
      <c r="N273" s="19"/>
      <c r="O273" s="12"/>
      <c r="P273" s="13" t="s">
        <v>2847</v>
      </c>
      <c r="Q273" s="12"/>
      <c r="R273" s="12"/>
      <c r="S273" s="17"/>
      <c r="T273" s="18"/>
    </row>
    <row r="274" ht="14.25" customHeight="1">
      <c r="A274" s="10" t="s">
        <v>2848</v>
      </c>
      <c r="B274" s="10" t="s">
        <v>1452</v>
      </c>
      <c r="C274" s="10" t="s">
        <v>2849</v>
      </c>
      <c r="D274" s="10" t="s">
        <v>2850</v>
      </c>
      <c r="E274" s="10" t="s">
        <v>2851</v>
      </c>
      <c r="F274" s="10"/>
      <c r="G274" s="10"/>
      <c r="H274" s="10" t="s">
        <v>2852</v>
      </c>
      <c r="I274" s="10"/>
      <c r="J274" s="10"/>
      <c r="K274" s="10"/>
      <c r="L274" s="10"/>
      <c r="M274" s="16"/>
      <c r="N274" s="12"/>
      <c r="O274" s="12"/>
      <c r="P274" s="12"/>
      <c r="Q274" s="12"/>
      <c r="R274" s="12"/>
      <c r="S274" s="17"/>
      <c r="T274" s="18"/>
    </row>
    <row r="275" ht="14.25" customHeight="1">
      <c r="A275" s="10" t="s">
        <v>2853</v>
      </c>
      <c r="B275" s="10" t="s">
        <v>1452</v>
      </c>
      <c r="C275" s="10" t="s">
        <v>2854</v>
      </c>
      <c r="D275" s="10" t="s">
        <v>2855</v>
      </c>
      <c r="E275" s="10"/>
      <c r="F275" s="10"/>
      <c r="G275" s="10"/>
      <c r="H275" s="10" t="s">
        <v>2856</v>
      </c>
      <c r="I275" s="10" t="s">
        <v>2857</v>
      </c>
      <c r="J275" s="10"/>
      <c r="K275" s="10"/>
      <c r="L275" s="10"/>
      <c r="M275" s="11" t="s">
        <v>402</v>
      </c>
      <c r="N275" s="12"/>
      <c r="O275" s="12"/>
      <c r="P275" s="12"/>
      <c r="Q275" s="13"/>
      <c r="R275" s="13"/>
      <c r="S275" s="14" t="s">
        <v>25</v>
      </c>
      <c r="T275" s="15">
        <v>4.0</v>
      </c>
    </row>
    <row r="276" ht="14.25" customHeight="1">
      <c r="A276" s="10" t="s">
        <v>2858</v>
      </c>
      <c r="B276" s="10" t="s">
        <v>1452</v>
      </c>
      <c r="C276" s="10" t="s">
        <v>2859</v>
      </c>
      <c r="D276" s="10" t="s">
        <v>2860</v>
      </c>
      <c r="E276" s="10"/>
      <c r="F276" s="10"/>
      <c r="G276" s="10"/>
      <c r="H276" s="10" t="s">
        <v>2861</v>
      </c>
      <c r="I276" s="10"/>
      <c r="J276" s="10"/>
      <c r="K276" s="10"/>
      <c r="L276" s="10"/>
      <c r="M276" s="11" t="s">
        <v>859</v>
      </c>
      <c r="N276" s="13" t="s">
        <v>859</v>
      </c>
      <c r="O276" s="12"/>
      <c r="P276" s="12"/>
      <c r="Q276" s="13"/>
      <c r="R276" s="13"/>
      <c r="S276" s="14" t="s">
        <v>45</v>
      </c>
      <c r="T276" s="15">
        <v>4.0</v>
      </c>
    </row>
    <row r="277" ht="14.25" customHeight="1">
      <c r="A277" s="10" t="s">
        <v>2862</v>
      </c>
      <c r="B277" s="10" t="s">
        <v>1452</v>
      </c>
      <c r="C277" s="10" t="s">
        <v>2863</v>
      </c>
      <c r="D277" s="10" t="s">
        <v>2864</v>
      </c>
      <c r="E277" s="10"/>
      <c r="F277" s="10"/>
      <c r="G277" s="10"/>
      <c r="H277" s="10" t="s">
        <v>2865</v>
      </c>
      <c r="I277" s="10" t="s">
        <v>2866</v>
      </c>
      <c r="J277" s="10" t="s">
        <v>2867</v>
      </c>
      <c r="K277" s="10"/>
      <c r="L277" s="10"/>
      <c r="M277" s="16"/>
      <c r="N277" s="13" t="s">
        <v>346</v>
      </c>
      <c r="O277" s="12"/>
      <c r="P277" s="12"/>
      <c r="Q277" s="13"/>
      <c r="R277" s="13"/>
      <c r="S277" s="14" t="s">
        <v>25</v>
      </c>
      <c r="T277" s="15">
        <v>4.0</v>
      </c>
    </row>
    <row r="278" ht="14.25" customHeight="1">
      <c r="A278" s="10" t="s">
        <v>2868</v>
      </c>
      <c r="B278" s="10" t="s">
        <v>1452</v>
      </c>
      <c r="C278" s="10" t="s">
        <v>2869</v>
      </c>
      <c r="D278" s="10" t="s">
        <v>996</v>
      </c>
      <c r="E278" s="10"/>
      <c r="F278" s="10"/>
      <c r="G278" s="10"/>
      <c r="H278" s="10" t="s">
        <v>2870</v>
      </c>
      <c r="I278" s="10"/>
      <c r="J278" s="10"/>
      <c r="K278" s="10"/>
      <c r="L278" s="10"/>
      <c r="M278" s="16"/>
      <c r="N278" s="12"/>
      <c r="O278" s="12"/>
      <c r="P278" s="12"/>
      <c r="Q278" s="12"/>
      <c r="R278" s="12"/>
      <c r="S278" s="17"/>
      <c r="T278" s="18"/>
    </row>
    <row r="279" ht="14.25" customHeight="1">
      <c r="A279" s="10" t="s">
        <v>2871</v>
      </c>
      <c r="B279" s="10" t="s">
        <v>1452</v>
      </c>
      <c r="C279" s="10" t="s">
        <v>2872</v>
      </c>
      <c r="D279" s="10" t="s">
        <v>2873</v>
      </c>
      <c r="E279" s="10"/>
      <c r="F279" s="10"/>
      <c r="G279" s="10"/>
      <c r="H279" s="10" t="s">
        <v>2874</v>
      </c>
      <c r="I279" s="10" t="s">
        <v>2875</v>
      </c>
      <c r="J279" s="10"/>
      <c r="K279" s="10"/>
      <c r="L279" s="10"/>
      <c r="M279" s="11" t="s">
        <v>413</v>
      </c>
      <c r="N279" s="19"/>
      <c r="O279" s="12"/>
      <c r="P279" s="12"/>
      <c r="Q279" s="13"/>
      <c r="R279" s="13"/>
      <c r="S279" s="14" t="s">
        <v>25</v>
      </c>
      <c r="T279" s="15">
        <v>4.0</v>
      </c>
    </row>
    <row r="280" ht="14.25" customHeight="1">
      <c r="A280" s="10" t="s">
        <v>2876</v>
      </c>
      <c r="B280" s="10" t="s">
        <v>1452</v>
      </c>
      <c r="C280" s="10" t="s">
        <v>2877</v>
      </c>
      <c r="D280" s="10" t="s">
        <v>2878</v>
      </c>
      <c r="E280" s="10"/>
      <c r="F280" s="10"/>
      <c r="G280" s="10"/>
      <c r="H280" s="10" t="s">
        <v>2879</v>
      </c>
      <c r="I280" s="10"/>
      <c r="J280" s="10"/>
      <c r="K280" s="10"/>
      <c r="L280" s="10"/>
      <c r="M280" s="16"/>
      <c r="N280" s="19"/>
      <c r="O280" s="12"/>
      <c r="P280" s="12"/>
      <c r="Q280" s="12"/>
      <c r="R280" s="12"/>
      <c r="S280" s="17"/>
      <c r="T280" s="18"/>
    </row>
    <row r="281" ht="14.25" customHeight="1">
      <c r="A281" s="10" t="s">
        <v>2880</v>
      </c>
      <c r="B281" s="10" t="s">
        <v>1452</v>
      </c>
      <c r="C281" s="10" t="s">
        <v>2881</v>
      </c>
      <c r="D281" s="10" t="s">
        <v>2882</v>
      </c>
      <c r="E281" s="10"/>
      <c r="F281" s="10"/>
      <c r="G281" s="10"/>
      <c r="H281" s="10" t="s">
        <v>2883</v>
      </c>
      <c r="I281" s="10"/>
      <c r="J281" s="10"/>
      <c r="K281" s="10"/>
      <c r="L281" s="10"/>
      <c r="M281" s="16"/>
      <c r="N281" s="12"/>
      <c r="O281" s="12"/>
      <c r="P281" s="12"/>
      <c r="Q281" s="12"/>
      <c r="R281" s="12"/>
      <c r="S281" s="17"/>
      <c r="T281" s="18"/>
    </row>
    <row r="282" ht="14.25" customHeight="1">
      <c r="A282" s="10" t="s">
        <v>2884</v>
      </c>
      <c r="B282" s="10" t="s">
        <v>1452</v>
      </c>
      <c r="C282" s="10" t="s">
        <v>2885</v>
      </c>
      <c r="D282" s="10" t="s">
        <v>2886</v>
      </c>
      <c r="E282" s="10"/>
      <c r="F282" s="10"/>
      <c r="G282" s="10"/>
      <c r="H282" s="10" t="s">
        <v>2887</v>
      </c>
      <c r="I282" s="10"/>
      <c r="J282" s="10"/>
      <c r="K282" s="10"/>
      <c r="L282" s="10"/>
      <c r="M282" s="16"/>
      <c r="N282" s="13" t="s">
        <v>1322</v>
      </c>
      <c r="O282" s="12"/>
      <c r="P282" s="12"/>
      <c r="Q282" s="13"/>
      <c r="R282" s="13"/>
      <c r="S282" s="14" t="s">
        <v>25</v>
      </c>
      <c r="T282" s="15">
        <v>4.0</v>
      </c>
    </row>
    <row r="283" ht="14.25" customHeight="1">
      <c r="A283" s="10" t="s">
        <v>2888</v>
      </c>
      <c r="B283" s="10" t="s">
        <v>1452</v>
      </c>
      <c r="C283" s="10" t="s">
        <v>2889</v>
      </c>
      <c r="D283" s="10" t="s">
        <v>2890</v>
      </c>
      <c r="E283" s="10"/>
      <c r="F283" s="10"/>
      <c r="G283" s="10"/>
      <c r="H283" s="10" t="s">
        <v>2891</v>
      </c>
      <c r="I283" s="10" t="s">
        <v>2892</v>
      </c>
      <c r="J283" s="10"/>
      <c r="K283" s="10"/>
      <c r="L283" s="10"/>
      <c r="M283" s="16"/>
      <c r="N283" s="12"/>
      <c r="O283" s="12"/>
      <c r="P283" s="12"/>
      <c r="Q283" s="12"/>
      <c r="R283" s="12"/>
      <c r="S283" s="17"/>
      <c r="T283" s="18"/>
    </row>
    <row r="284" ht="14.25" customHeight="1">
      <c r="A284" s="10" t="s">
        <v>2893</v>
      </c>
      <c r="B284" s="10" t="s">
        <v>1452</v>
      </c>
      <c r="C284" s="10" t="s">
        <v>2894</v>
      </c>
      <c r="D284" s="10" t="s">
        <v>2895</v>
      </c>
      <c r="E284" s="10"/>
      <c r="F284" s="10"/>
      <c r="G284" s="10"/>
      <c r="H284" s="10" t="s">
        <v>2896</v>
      </c>
      <c r="I284" s="10" t="s">
        <v>2897</v>
      </c>
      <c r="J284" s="10"/>
      <c r="K284" s="10"/>
      <c r="L284" s="10"/>
      <c r="M284" s="16"/>
      <c r="N284" s="13" t="s">
        <v>1081</v>
      </c>
      <c r="O284" s="12"/>
      <c r="P284" s="12"/>
      <c r="Q284" s="13"/>
      <c r="R284" s="13"/>
      <c r="S284" s="14" t="s">
        <v>25</v>
      </c>
      <c r="T284" s="15">
        <v>4.0</v>
      </c>
    </row>
    <row r="285" ht="14.25" customHeight="1">
      <c r="A285" s="10" t="s">
        <v>2898</v>
      </c>
      <c r="B285" s="10" t="s">
        <v>1452</v>
      </c>
      <c r="C285" s="10" t="s">
        <v>2899</v>
      </c>
      <c r="D285" s="10" t="s">
        <v>2900</v>
      </c>
      <c r="E285" s="10"/>
      <c r="F285" s="10"/>
      <c r="G285" s="10"/>
      <c r="H285" s="10" t="s">
        <v>2901</v>
      </c>
      <c r="I285" s="10"/>
      <c r="J285" s="10"/>
      <c r="K285" s="10"/>
      <c r="L285" s="10"/>
      <c r="M285" s="11" t="s">
        <v>422</v>
      </c>
      <c r="N285" s="12"/>
      <c r="O285" s="12"/>
      <c r="P285" s="12"/>
      <c r="Q285" s="13"/>
      <c r="R285" s="13"/>
      <c r="S285" s="14" t="s">
        <v>25</v>
      </c>
      <c r="T285" s="15">
        <v>4.0</v>
      </c>
    </row>
    <row r="286" ht="14.25" customHeight="1">
      <c r="A286" s="10" t="s">
        <v>2902</v>
      </c>
      <c r="B286" s="10" t="s">
        <v>1452</v>
      </c>
      <c r="C286" s="10" t="s">
        <v>2903</v>
      </c>
      <c r="D286" s="10" t="s">
        <v>1291</v>
      </c>
      <c r="E286" s="10"/>
      <c r="F286" s="10"/>
      <c r="G286" s="10"/>
      <c r="H286" s="10" t="s">
        <v>2904</v>
      </c>
      <c r="I286" s="10" t="s">
        <v>2905</v>
      </c>
      <c r="J286" s="10"/>
      <c r="K286" s="10"/>
      <c r="L286" s="10"/>
      <c r="M286" s="25" t="s">
        <v>93</v>
      </c>
      <c r="N286" s="23" t="s">
        <v>2906</v>
      </c>
      <c r="O286" s="12"/>
      <c r="P286" s="12"/>
      <c r="Q286" s="23"/>
      <c r="R286" s="23"/>
      <c r="S286" s="24" t="s">
        <v>45</v>
      </c>
      <c r="T286" s="15">
        <v>4.0</v>
      </c>
    </row>
    <row r="287" ht="14.25" customHeight="1">
      <c r="A287" s="10" t="s">
        <v>2907</v>
      </c>
      <c r="B287" s="10" t="s">
        <v>1452</v>
      </c>
      <c r="C287" s="10" t="s">
        <v>2908</v>
      </c>
      <c r="D287" s="10" t="s">
        <v>2909</v>
      </c>
      <c r="E287" s="10"/>
      <c r="F287" s="10"/>
      <c r="G287" s="10"/>
      <c r="H287" s="10" t="s">
        <v>2910</v>
      </c>
      <c r="I287" s="10" t="s">
        <v>2911</v>
      </c>
      <c r="J287" s="10"/>
      <c r="K287" s="10"/>
      <c r="L287" s="10"/>
      <c r="M287" s="16"/>
      <c r="N287" s="12"/>
      <c r="O287" s="12"/>
      <c r="P287" s="12"/>
      <c r="Q287" s="12"/>
      <c r="R287" s="12"/>
      <c r="S287" s="17"/>
      <c r="T287" s="18"/>
    </row>
    <row r="288" ht="14.25" customHeight="1">
      <c r="A288" s="10" t="s">
        <v>2912</v>
      </c>
      <c r="B288" s="10" t="s">
        <v>1452</v>
      </c>
      <c r="C288" s="10" t="s">
        <v>2913</v>
      </c>
      <c r="D288" s="10" t="s">
        <v>2914</v>
      </c>
      <c r="E288" s="10"/>
      <c r="F288" s="10"/>
      <c r="G288" s="10"/>
      <c r="H288" s="10" t="s">
        <v>2915</v>
      </c>
      <c r="I288" s="10"/>
      <c r="J288" s="10"/>
      <c r="K288" s="10"/>
      <c r="L288" s="10"/>
      <c r="M288" s="16"/>
      <c r="N288" s="12"/>
      <c r="O288" s="12"/>
      <c r="P288" s="12"/>
      <c r="Q288" s="12"/>
      <c r="R288" s="12"/>
      <c r="S288" s="17"/>
      <c r="T288" s="18"/>
    </row>
    <row r="289" ht="14.25" customHeight="1">
      <c r="A289" s="10" t="s">
        <v>2916</v>
      </c>
      <c r="B289" s="10" t="s">
        <v>1452</v>
      </c>
      <c r="C289" s="10" t="s">
        <v>2917</v>
      </c>
      <c r="D289" s="10" t="s">
        <v>2918</v>
      </c>
      <c r="E289" s="10"/>
      <c r="F289" s="10"/>
      <c r="G289" s="10"/>
      <c r="H289" s="10" t="s">
        <v>2919</v>
      </c>
      <c r="I289" s="10"/>
      <c r="J289" s="10"/>
      <c r="K289" s="10"/>
      <c r="L289" s="10"/>
      <c r="M289" s="16"/>
      <c r="N289" s="13" t="s">
        <v>1071</v>
      </c>
      <c r="O289" s="12"/>
      <c r="P289" s="12"/>
      <c r="Q289" s="13"/>
      <c r="R289" s="13"/>
      <c r="S289" s="14" t="s">
        <v>25</v>
      </c>
      <c r="T289" s="15">
        <v>4.0</v>
      </c>
    </row>
    <row r="290" ht="14.25" customHeight="1">
      <c r="A290" s="10" t="s">
        <v>2920</v>
      </c>
      <c r="B290" s="10" t="s">
        <v>1452</v>
      </c>
      <c r="C290" s="10" t="s">
        <v>2921</v>
      </c>
      <c r="D290" s="10" t="s">
        <v>2922</v>
      </c>
      <c r="E290" s="10" t="s">
        <v>2923</v>
      </c>
      <c r="F290" s="10"/>
      <c r="G290" s="10"/>
      <c r="H290" s="10" t="s">
        <v>2924</v>
      </c>
      <c r="I290" s="10"/>
      <c r="J290" s="10"/>
      <c r="K290" s="10"/>
      <c r="L290" s="10"/>
      <c r="M290" s="16"/>
      <c r="N290" s="12"/>
      <c r="O290" s="12"/>
      <c r="P290" s="12"/>
      <c r="Q290" s="12"/>
      <c r="R290" s="12"/>
      <c r="S290" s="17"/>
      <c r="T290" s="18"/>
    </row>
    <row r="291" ht="14.25" customHeight="1">
      <c r="A291" s="10" t="s">
        <v>2925</v>
      </c>
      <c r="B291" s="10" t="s">
        <v>1452</v>
      </c>
      <c r="C291" s="10" t="s">
        <v>2926</v>
      </c>
      <c r="D291" s="10" t="s">
        <v>2691</v>
      </c>
      <c r="E291" s="10" t="s">
        <v>2927</v>
      </c>
      <c r="F291" s="10"/>
      <c r="G291" s="10"/>
      <c r="H291" s="10" t="s">
        <v>2928</v>
      </c>
      <c r="I291" s="10" t="s">
        <v>2929</v>
      </c>
      <c r="J291" s="10"/>
      <c r="K291" s="10"/>
      <c r="L291" s="10"/>
      <c r="M291" s="11" t="s">
        <v>93</v>
      </c>
      <c r="N291" s="19"/>
      <c r="O291" s="12"/>
      <c r="P291" s="12"/>
      <c r="Q291" s="13"/>
      <c r="R291" s="13"/>
      <c r="S291" s="14" t="s">
        <v>45</v>
      </c>
      <c r="T291" s="15">
        <v>4.0</v>
      </c>
    </row>
    <row r="292" ht="14.25" customHeight="1">
      <c r="A292" s="10" t="s">
        <v>2930</v>
      </c>
      <c r="B292" s="10" t="s">
        <v>1452</v>
      </c>
      <c r="C292" s="10" t="s">
        <v>2931</v>
      </c>
      <c r="D292" s="10" t="s">
        <v>2932</v>
      </c>
      <c r="E292" s="10" t="s">
        <v>2933</v>
      </c>
      <c r="F292" s="10"/>
      <c r="G292" s="10"/>
      <c r="H292" s="10" t="s">
        <v>2934</v>
      </c>
      <c r="I292" s="10" t="s">
        <v>2935</v>
      </c>
      <c r="J292" s="10"/>
      <c r="K292" s="10"/>
      <c r="L292" s="10"/>
      <c r="M292" s="16"/>
      <c r="N292" s="12"/>
      <c r="O292" s="12"/>
      <c r="P292" s="12"/>
      <c r="Q292" s="12"/>
      <c r="R292" s="12"/>
      <c r="S292" s="17"/>
      <c r="T292" s="18"/>
    </row>
    <row r="293" ht="14.25" customHeight="1">
      <c r="A293" s="10" t="s">
        <v>2936</v>
      </c>
      <c r="B293" s="10" t="s">
        <v>1452</v>
      </c>
      <c r="C293" s="10" t="s">
        <v>2937</v>
      </c>
      <c r="D293" s="10" t="s">
        <v>2938</v>
      </c>
      <c r="E293" s="10" t="s">
        <v>2939</v>
      </c>
      <c r="F293" s="10"/>
      <c r="G293" s="10"/>
      <c r="H293" s="10" t="s">
        <v>2940</v>
      </c>
      <c r="I293" s="10" t="s">
        <v>2941</v>
      </c>
      <c r="J293" s="10"/>
      <c r="K293" s="10"/>
      <c r="L293" s="10"/>
      <c r="M293" s="16"/>
      <c r="N293" s="12"/>
      <c r="O293" s="12"/>
      <c r="P293" s="12"/>
      <c r="Q293" s="12"/>
      <c r="R293" s="12"/>
      <c r="S293" s="17"/>
      <c r="T293" s="18"/>
    </row>
    <row r="294" ht="14.25" customHeight="1">
      <c r="A294" s="10" t="s">
        <v>2942</v>
      </c>
      <c r="B294" s="10" t="s">
        <v>1452</v>
      </c>
      <c r="C294" s="10" t="s">
        <v>2943</v>
      </c>
      <c r="D294" s="10" t="s">
        <v>2944</v>
      </c>
      <c r="E294" s="10"/>
      <c r="F294" s="10"/>
      <c r="G294" s="10"/>
      <c r="H294" s="10" t="s">
        <v>2945</v>
      </c>
      <c r="I294" s="10" t="s">
        <v>2946</v>
      </c>
      <c r="J294" s="10"/>
      <c r="K294" s="10"/>
      <c r="L294" s="10"/>
      <c r="M294" s="16"/>
      <c r="N294" s="13" t="s">
        <v>24</v>
      </c>
      <c r="O294" s="12"/>
      <c r="P294" s="12"/>
      <c r="Q294" s="13"/>
      <c r="R294" s="13"/>
      <c r="S294" s="14" t="s">
        <v>25</v>
      </c>
      <c r="T294" s="15">
        <v>4.0</v>
      </c>
    </row>
    <row r="295" ht="14.25" customHeight="1">
      <c r="A295" s="10" t="s">
        <v>2947</v>
      </c>
      <c r="B295" s="10" t="s">
        <v>1452</v>
      </c>
      <c r="C295" s="10" t="s">
        <v>2948</v>
      </c>
      <c r="D295" s="10" t="s">
        <v>2949</v>
      </c>
      <c r="E295" s="10"/>
      <c r="F295" s="10"/>
      <c r="G295" s="10"/>
      <c r="H295" s="10" t="s">
        <v>2000</v>
      </c>
      <c r="I295" s="10"/>
      <c r="J295" s="10"/>
      <c r="K295" s="10"/>
      <c r="L295" s="10"/>
      <c r="M295" s="16"/>
      <c r="N295" s="12"/>
      <c r="O295" s="12"/>
      <c r="P295" s="12"/>
      <c r="Q295" s="12"/>
      <c r="R295" s="12"/>
      <c r="S295" s="17"/>
      <c r="T295" s="18"/>
    </row>
    <row r="296" ht="14.25" customHeight="1">
      <c r="A296" s="10" t="s">
        <v>2950</v>
      </c>
      <c r="B296" s="10" t="s">
        <v>1452</v>
      </c>
      <c r="C296" s="10" t="s">
        <v>2951</v>
      </c>
      <c r="D296" s="10" t="s">
        <v>2952</v>
      </c>
      <c r="E296" s="10"/>
      <c r="F296" s="10"/>
      <c r="G296" s="10"/>
      <c r="H296" s="10" t="s">
        <v>2953</v>
      </c>
      <c r="I296" s="10" t="s">
        <v>2954</v>
      </c>
      <c r="J296" s="10"/>
      <c r="K296" s="10"/>
      <c r="L296" s="10"/>
      <c r="M296" s="11" t="s">
        <v>422</v>
      </c>
      <c r="N296" s="12"/>
      <c r="O296" s="12"/>
      <c r="P296" s="12"/>
      <c r="Q296" s="13"/>
      <c r="R296" s="13"/>
      <c r="S296" s="14" t="s">
        <v>25</v>
      </c>
      <c r="T296" s="15">
        <v>4.0</v>
      </c>
    </row>
    <row r="297" ht="14.25" customHeight="1">
      <c r="A297" s="10" t="s">
        <v>2955</v>
      </c>
      <c r="B297" s="10" t="s">
        <v>1452</v>
      </c>
      <c r="C297" s="10" t="s">
        <v>2956</v>
      </c>
      <c r="D297" s="10" t="s">
        <v>2554</v>
      </c>
      <c r="E297" s="10"/>
      <c r="F297" s="10"/>
      <c r="G297" s="10"/>
      <c r="H297" s="10" t="s">
        <v>2957</v>
      </c>
      <c r="I297" s="10" t="s">
        <v>2958</v>
      </c>
      <c r="J297" s="10" t="s">
        <v>2959</v>
      </c>
      <c r="K297" s="10"/>
      <c r="L297" s="10"/>
      <c r="M297" s="16"/>
      <c r="N297" s="11" t="s">
        <v>2111</v>
      </c>
      <c r="O297" s="12"/>
      <c r="P297" s="13" t="s">
        <v>25</v>
      </c>
      <c r="Q297" s="13"/>
      <c r="R297" s="13"/>
      <c r="S297" s="14" t="s">
        <v>45</v>
      </c>
      <c r="T297" s="15">
        <v>4.0</v>
      </c>
    </row>
    <row r="298" ht="14.25" customHeight="1">
      <c r="A298" s="10" t="s">
        <v>2960</v>
      </c>
      <c r="B298" s="10" t="s">
        <v>1452</v>
      </c>
      <c r="C298" s="10" t="s">
        <v>2961</v>
      </c>
      <c r="D298" s="10" t="s">
        <v>2962</v>
      </c>
      <c r="E298" s="10"/>
      <c r="F298" s="10"/>
      <c r="G298" s="10"/>
      <c r="H298" s="10" t="s">
        <v>2963</v>
      </c>
      <c r="I298" s="10" t="s">
        <v>2964</v>
      </c>
      <c r="J298" s="10"/>
      <c r="K298" s="10"/>
      <c r="L298" s="10"/>
      <c r="M298" s="11" t="s">
        <v>483</v>
      </c>
      <c r="N298" s="19"/>
      <c r="O298" s="12"/>
      <c r="P298" s="12"/>
      <c r="Q298" s="13"/>
      <c r="R298" s="13"/>
      <c r="S298" s="14" t="s">
        <v>45</v>
      </c>
      <c r="T298" s="15">
        <v>4.0</v>
      </c>
    </row>
    <row r="299" ht="14.25" customHeight="1">
      <c r="A299" s="10" t="s">
        <v>2965</v>
      </c>
      <c r="B299" s="10" t="s">
        <v>1452</v>
      </c>
      <c r="C299" s="10" t="s">
        <v>2966</v>
      </c>
      <c r="D299" s="10" t="s">
        <v>2967</v>
      </c>
      <c r="E299" s="10" t="s">
        <v>2968</v>
      </c>
      <c r="F299" s="10"/>
      <c r="G299" s="10"/>
      <c r="H299" s="10" t="s">
        <v>2969</v>
      </c>
      <c r="I299" s="10"/>
      <c r="J299" s="10"/>
      <c r="K299" s="10"/>
      <c r="L299" s="10"/>
      <c r="M299" s="16"/>
      <c r="N299" s="13" t="s">
        <v>2970</v>
      </c>
      <c r="O299" s="12"/>
      <c r="P299" s="12"/>
      <c r="Q299" s="13"/>
      <c r="R299" s="13"/>
      <c r="S299" s="14" t="s">
        <v>25</v>
      </c>
      <c r="T299" s="15">
        <v>4.0</v>
      </c>
    </row>
    <row r="300" ht="14.25" customHeight="1">
      <c r="A300" s="10" t="s">
        <v>2971</v>
      </c>
      <c r="B300" s="10" t="s">
        <v>1452</v>
      </c>
      <c r="C300" s="10" t="s">
        <v>2972</v>
      </c>
      <c r="D300" s="10" t="s">
        <v>2973</v>
      </c>
      <c r="E300" s="10"/>
      <c r="F300" s="10"/>
      <c r="G300" s="10"/>
      <c r="H300" s="10" t="s">
        <v>2974</v>
      </c>
      <c r="I300" s="10" t="s">
        <v>2975</v>
      </c>
      <c r="J300" s="10"/>
      <c r="K300" s="10"/>
      <c r="L300" s="10"/>
      <c r="M300" s="11" t="s">
        <v>24</v>
      </c>
      <c r="N300" s="12"/>
      <c r="O300" s="12"/>
      <c r="P300" s="12"/>
      <c r="Q300" s="13"/>
      <c r="R300" s="13"/>
      <c r="S300" s="14" t="s">
        <v>25</v>
      </c>
      <c r="T300" s="15">
        <v>4.0</v>
      </c>
    </row>
    <row r="301" ht="14.25" customHeight="1">
      <c r="A301" s="10" t="s">
        <v>2976</v>
      </c>
      <c r="B301" s="10" t="s">
        <v>1452</v>
      </c>
      <c r="C301" s="10" t="s">
        <v>2977</v>
      </c>
      <c r="D301" s="10" t="s">
        <v>2978</v>
      </c>
      <c r="E301" s="10"/>
      <c r="F301" s="10"/>
      <c r="G301" s="10"/>
      <c r="H301" s="10" t="s">
        <v>2979</v>
      </c>
      <c r="I301" s="10"/>
      <c r="J301" s="10"/>
      <c r="K301" s="10"/>
      <c r="L301" s="10"/>
      <c r="M301" s="11" t="s">
        <v>93</v>
      </c>
      <c r="N301" s="12"/>
      <c r="O301" s="12"/>
      <c r="P301" s="12"/>
      <c r="Q301" s="13"/>
      <c r="R301" s="13"/>
      <c r="S301" s="14" t="s">
        <v>45</v>
      </c>
      <c r="T301" s="15">
        <v>4.0</v>
      </c>
    </row>
    <row r="302" ht="14.25" customHeight="1">
      <c r="A302" s="10" t="s">
        <v>2980</v>
      </c>
      <c r="B302" s="10" t="s">
        <v>1452</v>
      </c>
      <c r="C302" s="10" t="s">
        <v>2981</v>
      </c>
      <c r="D302" s="10" t="s">
        <v>2982</v>
      </c>
      <c r="E302" s="10" t="s">
        <v>2983</v>
      </c>
      <c r="F302" s="10"/>
      <c r="G302" s="10"/>
      <c r="H302" s="10" t="s">
        <v>2984</v>
      </c>
      <c r="I302" s="10"/>
      <c r="J302" s="10"/>
      <c r="K302" s="10"/>
      <c r="L302" s="10"/>
      <c r="M302" s="11" t="s">
        <v>544</v>
      </c>
      <c r="N302" s="13" t="s">
        <v>1839</v>
      </c>
      <c r="O302" s="12"/>
      <c r="P302" s="12"/>
      <c r="Q302" s="13"/>
      <c r="R302" s="13"/>
      <c r="S302" s="14" t="s">
        <v>45</v>
      </c>
      <c r="T302" s="15">
        <v>4.0</v>
      </c>
    </row>
    <row r="303" ht="14.25" customHeight="1">
      <c r="A303" s="10" t="s">
        <v>2985</v>
      </c>
      <c r="B303" s="10" t="s">
        <v>1452</v>
      </c>
      <c r="C303" s="10" t="s">
        <v>2986</v>
      </c>
      <c r="D303" s="10" t="s">
        <v>2987</v>
      </c>
      <c r="E303" s="10"/>
      <c r="F303" s="10"/>
      <c r="G303" s="10"/>
      <c r="H303" s="10" t="s">
        <v>2988</v>
      </c>
      <c r="I303" s="10" t="s">
        <v>2989</v>
      </c>
      <c r="J303" s="10"/>
      <c r="K303" s="10"/>
      <c r="L303" s="10"/>
      <c r="M303" s="11" t="s">
        <v>93</v>
      </c>
      <c r="N303" s="13" t="s">
        <v>759</v>
      </c>
      <c r="O303" s="13" t="s">
        <v>45</v>
      </c>
      <c r="P303" s="12"/>
      <c r="Q303" s="13"/>
      <c r="R303" s="13"/>
      <c r="S303" s="14" t="s">
        <v>45</v>
      </c>
      <c r="T303" s="15">
        <v>4.0</v>
      </c>
    </row>
    <row r="304" ht="14.25" customHeight="1">
      <c r="A304" s="10" t="s">
        <v>2990</v>
      </c>
      <c r="B304" s="10" t="s">
        <v>1452</v>
      </c>
      <c r="C304" s="10" t="s">
        <v>2991</v>
      </c>
      <c r="D304" s="10" t="s">
        <v>2992</v>
      </c>
      <c r="E304" s="10"/>
      <c r="F304" s="10"/>
      <c r="G304" s="10"/>
      <c r="H304" s="10" t="s">
        <v>2993</v>
      </c>
      <c r="I304" s="10"/>
      <c r="J304" s="10"/>
      <c r="K304" s="10"/>
      <c r="L304" s="10"/>
      <c r="M304" s="11" t="s">
        <v>544</v>
      </c>
      <c r="N304" s="13" t="s">
        <v>1839</v>
      </c>
      <c r="O304" s="12"/>
      <c r="P304" s="12"/>
      <c r="Q304" s="13"/>
      <c r="R304" s="13"/>
      <c r="S304" s="14" t="s">
        <v>45</v>
      </c>
      <c r="T304" s="15">
        <v>4.0</v>
      </c>
    </row>
    <row r="305" ht="14.25" customHeight="1">
      <c r="A305" s="10" t="s">
        <v>2994</v>
      </c>
      <c r="B305" s="10" t="s">
        <v>1452</v>
      </c>
      <c r="C305" s="10" t="s">
        <v>2995</v>
      </c>
      <c r="D305" s="10" t="s">
        <v>2996</v>
      </c>
      <c r="E305" s="10" t="s">
        <v>2997</v>
      </c>
      <c r="F305" s="10"/>
      <c r="G305" s="10"/>
      <c r="H305" s="10" t="s">
        <v>2998</v>
      </c>
      <c r="I305" s="10" t="s">
        <v>2999</v>
      </c>
      <c r="J305" s="10"/>
      <c r="K305" s="10"/>
      <c r="L305" s="10"/>
      <c r="M305" s="16"/>
      <c r="N305" s="13" t="s">
        <v>1009</v>
      </c>
      <c r="O305" s="12"/>
      <c r="P305" s="12"/>
      <c r="Q305" s="13"/>
      <c r="R305" s="13"/>
      <c r="S305" s="14" t="s">
        <v>25</v>
      </c>
      <c r="T305" s="15">
        <v>4.0</v>
      </c>
    </row>
    <row r="306" ht="14.25" customHeight="1">
      <c r="A306" s="10" t="s">
        <v>3000</v>
      </c>
      <c r="B306" s="10" t="s">
        <v>1452</v>
      </c>
      <c r="C306" s="10" t="s">
        <v>3001</v>
      </c>
      <c r="D306" s="10" t="s">
        <v>3002</v>
      </c>
      <c r="E306" s="10"/>
      <c r="F306" s="10"/>
      <c r="G306" s="10"/>
      <c r="H306" s="10" t="s">
        <v>3003</v>
      </c>
      <c r="I306" s="10"/>
      <c r="J306" s="10"/>
      <c r="K306" s="10"/>
      <c r="L306" s="10"/>
      <c r="M306" s="11" t="s">
        <v>544</v>
      </c>
      <c r="N306" s="13" t="s">
        <v>544</v>
      </c>
      <c r="O306" s="12"/>
      <c r="P306" s="12"/>
      <c r="Q306" s="13"/>
      <c r="R306" s="13"/>
      <c r="S306" s="14" t="s">
        <v>45</v>
      </c>
      <c r="T306" s="15">
        <v>4.0</v>
      </c>
    </row>
    <row r="307" ht="14.25" customHeight="1">
      <c r="A307" s="10" t="s">
        <v>3004</v>
      </c>
      <c r="B307" s="10" t="s">
        <v>1452</v>
      </c>
      <c r="C307" s="10" t="s">
        <v>3005</v>
      </c>
      <c r="D307" s="10" t="s">
        <v>3006</v>
      </c>
      <c r="E307" s="10"/>
      <c r="F307" s="10"/>
      <c r="G307" s="10"/>
      <c r="H307" s="10" t="s">
        <v>3007</v>
      </c>
      <c r="I307" s="10" t="s">
        <v>3008</v>
      </c>
      <c r="J307" s="10"/>
      <c r="K307" s="10"/>
      <c r="L307" s="10"/>
      <c r="M307" s="16"/>
      <c r="N307" s="12"/>
      <c r="O307" s="12"/>
      <c r="P307" s="12"/>
      <c r="Q307" s="13"/>
      <c r="R307" s="13"/>
      <c r="S307" s="14" t="s">
        <v>45</v>
      </c>
      <c r="T307" s="15">
        <v>4.0</v>
      </c>
    </row>
    <row r="308" ht="14.25" customHeight="1">
      <c r="A308" s="10" t="s">
        <v>3009</v>
      </c>
      <c r="B308" s="10" t="s">
        <v>1452</v>
      </c>
      <c r="C308" s="10" t="s">
        <v>3010</v>
      </c>
      <c r="D308" s="10" t="s">
        <v>3011</v>
      </c>
      <c r="E308" s="10"/>
      <c r="F308" s="10"/>
      <c r="G308" s="10"/>
      <c r="H308" s="10" t="s">
        <v>3012</v>
      </c>
      <c r="I308" s="10" t="s">
        <v>3013</v>
      </c>
      <c r="J308" s="10"/>
      <c r="K308" s="10"/>
      <c r="L308" s="10"/>
      <c r="M308" s="11" t="s">
        <v>24</v>
      </c>
      <c r="N308" s="12"/>
      <c r="O308" s="12"/>
      <c r="P308" s="12"/>
      <c r="Q308" s="13"/>
      <c r="R308" s="13"/>
      <c r="S308" s="14" t="s">
        <v>25</v>
      </c>
      <c r="T308" s="15">
        <v>4.0</v>
      </c>
    </row>
    <row r="309" ht="14.25" customHeight="1">
      <c r="A309" s="10" t="s">
        <v>3014</v>
      </c>
      <c r="B309" s="10" t="s">
        <v>1452</v>
      </c>
      <c r="C309" s="10" t="s">
        <v>3015</v>
      </c>
      <c r="D309" s="10" t="s">
        <v>3016</v>
      </c>
      <c r="E309" s="10"/>
      <c r="F309" s="10"/>
      <c r="G309" s="10"/>
      <c r="H309" s="10" t="s">
        <v>3017</v>
      </c>
      <c r="I309" s="10" t="s">
        <v>3018</v>
      </c>
      <c r="J309" s="10"/>
      <c r="K309" s="10"/>
      <c r="L309" s="10"/>
      <c r="M309" s="16"/>
      <c r="N309" s="13" t="s">
        <v>865</v>
      </c>
      <c r="O309" s="12"/>
      <c r="P309" s="13" t="s">
        <v>866</v>
      </c>
      <c r="Q309" s="13"/>
      <c r="R309" s="13"/>
      <c r="S309" s="14" t="s">
        <v>25</v>
      </c>
      <c r="T309" s="15">
        <v>4.0</v>
      </c>
    </row>
    <row r="310" ht="14.25" customHeight="1">
      <c r="A310" s="10" t="s">
        <v>3019</v>
      </c>
      <c r="B310" s="10" t="s">
        <v>1452</v>
      </c>
      <c r="C310" s="10" t="s">
        <v>3020</v>
      </c>
      <c r="D310" s="10" t="s">
        <v>3021</v>
      </c>
      <c r="E310" s="10"/>
      <c r="F310" s="10"/>
      <c r="G310" s="10"/>
      <c r="H310" s="10" t="s">
        <v>3022</v>
      </c>
      <c r="I310" s="10" t="s">
        <v>3023</v>
      </c>
      <c r="J310" s="10" t="s">
        <v>3024</v>
      </c>
      <c r="K310" s="10"/>
      <c r="L310" s="10"/>
      <c r="M310" s="16"/>
      <c r="N310" s="19"/>
      <c r="O310" s="12"/>
      <c r="P310" s="12"/>
      <c r="Q310" s="12"/>
      <c r="R310" s="12"/>
      <c r="S310" s="17"/>
      <c r="T310" s="18"/>
    </row>
    <row r="311" ht="14.25" customHeight="1">
      <c r="A311" s="10" t="s">
        <v>3025</v>
      </c>
      <c r="B311" s="10" t="s">
        <v>1452</v>
      </c>
      <c r="C311" s="10" t="s">
        <v>3026</v>
      </c>
      <c r="D311" s="10" t="s">
        <v>3027</v>
      </c>
      <c r="E311" s="10" t="s">
        <v>3028</v>
      </c>
      <c r="F311" s="10"/>
      <c r="G311" s="10"/>
      <c r="H311" s="10" t="s">
        <v>3029</v>
      </c>
      <c r="I311" s="10" t="s">
        <v>3030</v>
      </c>
      <c r="J311" s="10"/>
      <c r="K311" s="10"/>
      <c r="L311" s="10"/>
      <c r="M311" s="16"/>
      <c r="N311" s="12"/>
      <c r="O311" s="12"/>
      <c r="P311" s="12"/>
      <c r="Q311" s="12"/>
      <c r="R311" s="12"/>
      <c r="S311" s="17"/>
      <c r="T311" s="18"/>
    </row>
    <row r="312" ht="14.25" customHeight="1">
      <c r="A312" s="10" t="s">
        <v>3031</v>
      </c>
      <c r="B312" s="10" t="s">
        <v>1452</v>
      </c>
      <c r="C312" s="10" t="s">
        <v>3032</v>
      </c>
      <c r="D312" s="10" t="s">
        <v>3033</v>
      </c>
      <c r="E312" s="10" t="s">
        <v>3016</v>
      </c>
      <c r="F312" s="10"/>
      <c r="G312" s="10"/>
      <c r="H312" s="10" t="s">
        <v>3034</v>
      </c>
      <c r="I312" s="10"/>
      <c r="J312" s="10"/>
      <c r="K312" s="10"/>
      <c r="L312" s="10"/>
      <c r="M312" s="16"/>
      <c r="N312" s="13" t="s">
        <v>865</v>
      </c>
      <c r="O312" s="12"/>
      <c r="P312" s="13" t="s">
        <v>866</v>
      </c>
      <c r="Q312" s="13"/>
      <c r="R312" s="13"/>
      <c r="S312" s="14" t="s">
        <v>25</v>
      </c>
      <c r="T312" s="15">
        <v>4.0</v>
      </c>
    </row>
    <row r="313" ht="14.25" customHeight="1">
      <c r="A313" s="10" t="s">
        <v>3035</v>
      </c>
      <c r="B313" s="10" t="s">
        <v>1452</v>
      </c>
      <c r="C313" s="10" t="s">
        <v>3036</v>
      </c>
      <c r="D313" s="10" t="s">
        <v>3037</v>
      </c>
      <c r="E313" s="10" t="s">
        <v>3038</v>
      </c>
      <c r="F313" s="10"/>
      <c r="G313" s="10"/>
      <c r="H313" s="10" t="s">
        <v>3039</v>
      </c>
      <c r="I313" s="10" t="s">
        <v>3040</v>
      </c>
      <c r="J313" s="10" t="s">
        <v>3041</v>
      </c>
      <c r="K313" s="10"/>
      <c r="L313" s="10"/>
      <c r="M313" s="11" t="s">
        <v>93</v>
      </c>
      <c r="N313" s="12"/>
      <c r="O313" s="12"/>
      <c r="P313" s="12"/>
      <c r="Q313" s="13"/>
      <c r="R313" s="13"/>
      <c r="S313" s="14" t="s">
        <v>45</v>
      </c>
      <c r="T313" s="15">
        <v>4.0</v>
      </c>
    </row>
    <row r="314" ht="14.25" customHeight="1">
      <c r="A314" s="10" t="s">
        <v>3042</v>
      </c>
      <c r="B314" s="10" t="s">
        <v>1452</v>
      </c>
      <c r="C314" s="10" t="s">
        <v>3036</v>
      </c>
      <c r="D314" s="10" t="s">
        <v>3037</v>
      </c>
      <c r="E314" s="10" t="s">
        <v>3038</v>
      </c>
      <c r="F314" s="10"/>
      <c r="G314" s="10"/>
      <c r="H314" s="10" t="s">
        <v>3039</v>
      </c>
      <c r="I314" s="10" t="s">
        <v>3040</v>
      </c>
      <c r="J314" s="10" t="s">
        <v>3041</v>
      </c>
      <c r="K314" s="10"/>
      <c r="L314" s="10"/>
      <c r="M314" s="11" t="s">
        <v>93</v>
      </c>
      <c r="N314" s="12"/>
      <c r="O314" s="12"/>
      <c r="P314" s="12"/>
      <c r="Q314" s="13"/>
      <c r="R314" s="13"/>
      <c r="S314" s="14" t="s">
        <v>45</v>
      </c>
      <c r="T314" s="15">
        <v>4.0</v>
      </c>
    </row>
    <row r="315" ht="14.25" customHeight="1">
      <c r="A315" s="10" t="s">
        <v>3043</v>
      </c>
      <c r="B315" s="10" t="s">
        <v>1452</v>
      </c>
      <c r="C315" s="10" t="s">
        <v>3044</v>
      </c>
      <c r="D315" s="10" t="s">
        <v>3045</v>
      </c>
      <c r="E315" s="10"/>
      <c r="F315" s="10"/>
      <c r="G315" s="10"/>
      <c r="H315" s="10" t="s">
        <v>3046</v>
      </c>
      <c r="I315" s="10"/>
      <c r="J315" s="10"/>
      <c r="K315" s="10"/>
      <c r="L315" s="10"/>
      <c r="M315" s="16"/>
      <c r="N315" s="12"/>
      <c r="O315" s="12"/>
      <c r="P315" s="12"/>
      <c r="Q315" s="12"/>
      <c r="R315" s="12"/>
      <c r="S315" s="17"/>
      <c r="T315" s="18"/>
    </row>
    <row r="316" ht="14.25" customHeight="1">
      <c r="A316" s="10" t="s">
        <v>3047</v>
      </c>
      <c r="B316" s="10" t="s">
        <v>1452</v>
      </c>
      <c r="C316" s="10" t="s">
        <v>3048</v>
      </c>
      <c r="D316" s="10" t="s">
        <v>3049</v>
      </c>
      <c r="E316" s="10"/>
      <c r="F316" s="10"/>
      <c r="G316" s="10"/>
      <c r="H316" s="10" t="s">
        <v>3050</v>
      </c>
      <c r="I316" s="10"/>
      <c r="J316" s="10"/>
      <c r="K316" s="10"/>
      <c r="L316" s="10"/>
      <c r="M316" s="16"/>
      <c r="N316" s="12"/>
      <c r="O316" s="12"/>
      <c r="P316" s="12"/>
      <c r="Q316" s="12"/>
      <c r="R316" s="12"/>
      <c r="S316" s="17"/>
      <c r="T316" s="18"/>
    </row>
    <row r="317" ht="14.25" customHeight="1">
      <c r="A317" s="10" t="s">
        <v>3051</v>
      </c>
      <c r="B317" s="10" t="s">
        <v>1452</v>
      </c>
      <c r="C317" s="10" t="s">
        <v>3052</v>
      </c>
      <c r="D317" s="10" t="s">
        <v>3053</v>
      </c>
      <c r="E317" s="10"/>
      <c r="F317" s="10"/>
      <c r="G317" s="10"/>
      <c r="H317" s="10" t="s">
        <v>3054</v>
      </c>
      <c r="I317" s="10" t="s">
        <v>3055</v>
      </c>
      <c r="J317" s="10"/>
      <c r="K317" s="10"/>
      <c r="L317" s="10"/>
      <c r="M317" s="16"/>
      <c r="N317" s="13" t="s">
        <v>1071</v>
      </c>
      <c r="O317" s="12"/>
      <c r="P317" s="12"/>
      <c r="Q317" s="13"/>
      <c r="R317" s="13"/>
      <c r="S317" s="14" t="s">
        <v>25</v>
      </c>
      <c r="T317" s="15">
        <v>4.0</v>
      </c>
    </row>
    <row r="318" ht="14.25" customHeight="1">
      <c r="A318" s="10" t="s">
        <v>3056</v>
      </c>
      <c r="B318" s="10" t="s">
        <v>1452</v>
      </c>
      <c r="C318" s="10" t="s">
        <v>3057</v>
      </c>
      <c r="D318" s="10" t="s">
        <v>3058</v>
      </c>
      <c r="E318" s="10" t="s">
        <v>3059</v>
      </c>
      <c r="F318" s="10"/>
      <c r="G318" s="10"/>
      <c r="H318" s="10" t="s">
        <v>3060</v>
      </c>
      <c r="I318" s="10" t="s">
        <v>3061</v>
      </c>
      <c r="J318" s="10"/>
      <c r="K318" s="10"/>
      <c r="L318" s="10"/>
      <c r="M318" s="16"/>
      <c r="N318" s="12"/>
      <c r="O318" s="12"/>
      <c r="P318" s="12"/>
      <c r="Q318" s="12"/>
      <c r="R318" s="12"/>
      <c r="S318" s="17"/>
      <c r="T318" s="18"/>
    </row>
    <row r="319" ht="14.25" customHeight="1">
      <c r="A319" s="10" t="s">
        <v>3062</v>
      </c>
      <c r="B319" s="10" t="s">
        <v>1452</v>
      </c>
      <c r="C319" s="10" t="s">
        <v>3063</v>
      </c>
      <c r="D319" s="10" t="s">
        <v>3064</v>
      </c>
      <c r="E319" s="10"/>
      <c r="F319" s="10"/>
      <c r="G319" s="10"/>
      <c r="H319" s="10" t="s">
        <v>3065</v>
      </c>
      <c r="I319" s="10" t="s">
        <v>3066</v>
      </c>
      <c r="J319" s="10"/>
      <c r="K319" s="10"/>
      <c r="L319" s="10"/>
      <c r="M319" s="11" t="s">
        <v>64</v>
      </c>
      <c r="N319" s="12"/>
      <c r="O319" s="12"/>
      <c r="P319" s="12"/>
      <c r="Q319" s="13"/>
      <c r="R319" s="13"/>
      <c r="S319" s="14" t="s">
        <v>25</v>
      </c>
      <c r="T319" s="15">
        <v>4.0</v>
      </c>
    </row>
    <row r="320" ht="14.25" customHeight="1">
      <c r="A320" s="10" t="s">
        <v>3067</v>
      </c>
      <c r="B320" s="10" t="s">
        <v>1452</v>
      </c>
      <c r="C320" s="10" t="s">
        <v>3068</v>
      </c>
      <c r="D320" s="10" t="s">
        <v>3069</v>
      </c>
      <c r="E320" s="10"/>
      <c r="F320" s="10"/>
      <c r="G320" s="10"/>
      <c r="H320" s="10" t="s">
        <v>3070</v>
      </c>
      <c r="I320" s="10" t="s">
        <v>3071</v>
      </c>
      <c r="J320" s="10"/>
      <c r="K320" s="10"/>
      <c r="L320" s="10"/>
      <c r="M320" s="11" t="s">
        <v>422</v>
      </c>
      <c r="N320" s="12"/>
      <c r="O320" s="12"/>
      <c r="P320" s="12"/>
      <c r="Q320" s="13"/>
      <c r="R320" s="13"/>
      <c r="S320" s="14" t="s">
        <v>25</v>
      </c>
      <c r="T320" s="15">
        <v>4.0</v>
      </c>
    </row>
    <row r="321" ht="14.25" customHeight="1">
      <c r="A321" s="10" t="s">
        <v>3072</v>
      </c>
      <c r="B321" s="10" t="s">
        <v>1452</v>
      </c>
      <c r="C321" s="10" t="s">
        <v>3073</v>
      </c>
      <c r="D321" s="10" t="s">
        <v>3074</v>
      </c>
      <c r="E321" s="10"/>
      <c r="F321" s="10"/>
      <c r="G321" s="10"/>
      <c r="H321" s="10" t="s">
        <v>3075</v>
      </c>
      <c r="I321" s="10" t="s">
        <v>3076</v>
      </c>
      <c r="J321" s="10"/>
      <c r="K321" s="10"/>
      <c r="L321" s="10"/>
      <c r="M321" s="16"/>
      <c r="N321" s="13" t="s">
        <v>1071</v>
      </c>
      <c r="O321" s="12"/>
      <c r="P321" s="12"/>
      <c r="Q321" s="13"/>
      <c r="R321" s="13"/>
      <c r="S321" s="14" t="s">
        <v>25</v>
      </c>
      <c r="T321" s="15">
        <v>4.0</v>
      </c>
    </row>
    <row r="322" ht="14.25" customHeight="1">
      <c r="A322" s="10" t="s">
        <v>3077</v>
      </c>
      <c r="B322" s="10" t="s">
        <v>1452</v>
      </c>
      <c r="C322" s="10" t="s">
        <v>3078</v>
      </c>
      <c r="D322" s="10" t="s">
        <v>3079</v>
      </c>
      <c r="E322" s="10"/>
      <c r="F322" s="10"/>
      <c r="G322" s="10"/>
      <c r="H322" s="10" t="s">
        <v>3080</v>
      </c>
      <c r="I322" s="10" t="s">
        <v>3081</v>
      </c>
      <c r="J322" s="10"/>
      <c r="K322" s="10"/>
      <c r="L322" s="10"/>
      <c r="M322" s="11" t="s">
        <v>93</v>
      </c>
      <c r="N322" s="12"/>
      <c r="O322" s="12"/>
      <c r="P322" s="12"/>
      <c r="Q322" s="13"/>
      <c r="R322" s="13"/>
      <c r="S322" s="14" t="s">
        <v>45</v>
      </c>
      <c r="T322" s="15">
        <v>4.0</v>
      </c>
    </row>
    <row r="323" ht="14.25" customHeight="1">
      <c r="A323" s="10" t="s">
        <v>3082</v>
      </c>
      <c r="B323" s="10" t="s">
        <v>1452</v>
      </c>
      <c r="C323" s="10" t="s">
        <v>3083</v>
      </c>
      <c r="D323" s="10" t="s">
        <v>3084</v>
      </c>
      <c r="E323" s="10"/>
      <c r="F323" s="10"/>
      <c r="G323" s="10"/>
      <c r="H323" s="10" t="s">
        <v>3085</v>
      </c>
      <c r="I323" s="10"/>
      <c r="J323" s="10"/>
      <c r="K323" s="10"/>
      <c r="L323" s="10"/>
      <c r="M323" s="11" t="s">
        <v>187</v>
      </c>
      <c r="N323" s="13" t="s">
        <v>123</v>
      </c>
      <c r="O323" s="12"/>
      <c r="P323" s="12"/>
      <c r="Q323" s="13"/>
      <c r="R323" s="13"/>
      <c r="S323" s="14" t="s">
        <v>45</v>
      </c>
      <c r="T323" s="15">
        <v>4.0</v>
      </c>
    </row>
    <row r="324" ht="14.25" customHeight="1">
      <c r="A324" s="10" t="s">
        <v>3086</v>
      </c>
      <c r="B324" s="10" t="s">
        <v>1452</v>
      </c>
      <c r="C324" s="10" t="s">
        <v>3087</v>
      </c>
      <c r="D324" s="10" t="s">
        <v>3088</v>
      </c>
      <c r="E324" s="10"/>
      <c r="F324" s="10"/>
      <c r="G324" s="10"/>
      <c r="H324" s="10" t="s">
        <v>3089</v>
      </c>
      <c r="I324" s="10" t="s">
        <v>3090</v>
      </c>
      <c r="J324" s="10"/>
      <c r="K324" s="10"/>
      <c r="L324" s="10"/>
      <c r="M324" s="11" t="s">
        <v>24</v>
      </c>
      <c r="N324" s="13" t="s">
        <v>24</v>
      </c>
      <c r="O324" s="13" t="s">
        <v>25</v>
      </c>
      <c r="P324" s="12"/>
      <c r="Q324" s="23"/>
      <c r="R324" s="23"/>
      <c r="S324" s="24" t="s">
        <v>25</v>
      </c>
      <c r="T324" s="15">
        <v>4.0</v>
      </c>
    </row>
    <row r="325" ht="14.25" customHeight="1">
      <c r="A325" s="10" t="s">
        <v>3091</v>
      </c>
      <c r="B325" s="10" t="s">
        <v>1452</v>
      </c>
      <c r="C325" s="10" t="s">
        <v>3092</v>
      </c>
      <c r="D325" s="10" t="s">
        <v>3093</v>
      </c>
      <c r="E325" s="10"/>
      <c r="F325" s="10"/>
      <c r="G325" s="10"/>
      <c r="H325" s="10" t="s">
        <v>3094</v>
      </c>
      <c r="I325" s="10" t="s">
        <v>3095</v>
      </c>
      <c r="J325" s="10"/>
      <c r="K325" s="10"/>
      <c r="L325" s="10"/>
      <c r="M325" s="11" t="s">
        <v>422</v>
      </c>
      <c r="N325" s="12"/>
      <c r="O325" s="12"/>
      <c r="P325" s="12"/>
      <c r="Q325" s="13"/>
      <c r="R325" s="13"/>
      <c r="S325" s="14" t="s">
        <v>25</v>
      </c>
      <c r="T325" s="15">
        <v>4.0</v>
      </c>
    </row>
    <row r="326" ht="14.25" customHeight="1">
      <c r="A326" s="10" t="s">
        <v>3096</v>
      </c>
      <c r="B326" s="10" t="s">
        <v>1452</v>
      </c>
      <c r="C326" s="10" t="s">
        <v>3097</v>
      </c>
      <c r="D326" s="10" t="s">
        <v>3098</v>
      </c>
      <c r="E326" s="10"/>
      <c r="F326" s="10"/>
      <c r="G326" s="10"/>
      <c r="H326" s="10" t="s">
        <v>3099</v>
      </c>
      <c r="I326" s="10"/>
      <c r="J326" s="10"/>
      <c r="K326" s="10"/>
      <c r="L326" s="10"/>
      <c r="M326" s="16"/>
      <c r="N326" s="12"/>
      <c r="O326" s="12"/>
      <c r="P326" s="12"/>
      <c r="Q326" s="12"/>
      <c r="R326" s="12"/>
      <c r="S326" s="17"/>
      <c r="T326" s="18"/>
    </row>
    <row r="327" ht="14.25" customHeight="1">
      <c r="A327" s="10" t="s">
        <v>3100</v>
      </c>
      <c r="B327" s="10" t="s">
        <v>1452</v>
      </c>
      <c r="C327" s="10" t="s">
        <v>3101</v>
      </c>
      <c r="D327" s="10" t="s">
        <v>3102</v>
      </c>
      <c r="E327" s="10"/>
      <c r="F327" s="10"/>
      <c r="G327" s="10"/>
      <c r="H327" s="10" t="s">
        <v>3103</v>
      </c>
      <c r="I327" s="10" t="s">
        <v>3104</v>
      </c>
      <c r="J327" s="10"/>
      <c r="K327" s="10"/>
      <c r="L327" s="10"/>
      <c r="M327" s="16"/>
      <c r="N327" s="13" t="s">
        <v>1615</v>
      </c>
      <c r="O327" s="12"/>
      <c r="P327" s="12"/>
      <c r="Q327" s="13"/>
      <c r="R327" s="13"/>
      <c r="S327" s="14" t="s">
        <v>25</v>
      </c>
      <c r="T327" s="15">
        <v>4.0</v>
      </c>
    </row>
    <row r="328" ht="14.25" customHeight="1">
      <c r="A328" s="10" t="s">
        <v>3105</v>
      </c>
      <c r="B328" s="10" t="s">
        <v>1452</v>
      </c>
      <c r="C328" s="10" t="s">
        <v>3106</v>
      </c>
      <c r="D328" s="10" t="s">
        <v>3107</v>
      </c>
      <c r="E328" s="10"/>
      <c r="F328" s="10"/>
      <c r="G328" s="10"/>
      <c r="H328" s="10" t="s">
        <v>3108</v>
      </c>
      <c r="I328" s="10" t="s">
        <v>3109</v>
      </c>
      <c r="J328" s="10"/>
      <c r="K328" s="10"/>
      <c r="L328" s="10"/>
      <c r="M328" s="16"/>
      <c r="N328" s="12"/>
      <c r="O328" s="12"/>
      <c r="P328" s="12"/>
      <c r="Q328" s="12"/>
      <c r="R328" s="12"/>
      <c r="S328" s="17"/>
      <c r="T328" s="18"/>
    </row>
    <row r="329" ht="14.25" customHeight="1">
      <c r="A329" s="10" t="s">
        <v>3110</v>
      </c>
      <c r="B329" s="10" t="s">
        <v>1452</v>
      </c>
      <c r="C329" s="10" t="s">
        <v>3111</v>
      </c>
      <c r="D329" s="10" t="s">
        <v>3112</v>
      </c>
      <c r="E329" s="10" t="s">
        <v>3113</v>
      </c>
      <c r="F329" s="10"/>
      <c r="G329" s="10"/>
      <c r="H329" s="10" t="s">
        <v>3114</v>
      </c>
      <c r="I329" s="10"/>
      <c r="J329" s="10"/>
      <c r="K329" s="10"/>
      <c r="L329" s="10"/>
      <c r="M329" s="16"/>
      <c r="N329" s="11" t="s">
        <v>398</v>
      </c>
      <c r="O329" s="13" t="s">
        <v>398</v>
      </c>
      <c r="P329" s="13" t="s">
        <v>25</v>
      </c>
      <c r="Q329" s="13"/>
      <c r="R329" s="13"/>
      <c r="S329" s="14" t="s">
        <v>25</v>
      </c>
      <c r="T329" s="15">
        <v>4.0</v>
      </c>
    </row>
    <row r="330" ht="14.25" customHeight="1">
      <c r="A330" s="10" t="s">
        <v>3115</v>
      </c>
      <c r="B330" s="10" t="s">
        <v>1452</v>
      </c>
      <c r="C330" s="10" t="s">
        <v>3116</v>
      </c>
      <c r="D330" s="10" t="s">
        <v>3117</v>
      </c>
      <c r="E330" s="10"/>
      <c r="F330" s="10"/>
      <c r="G330" s="10"/>
      <c r="H330" s="10" t="s">
        <v>3118</v>
      </c>
      <c r="I330" s="10" t="s">
        <v>3119</v>
      </c>
      <c r="J330" s="10" t="s">
        <v>181</v>
      </c>
      <c r="K330" s="10"/>
      <c r="L330" s="10"/>
      <c r="M330" s="11" t="s">
        <v>187</v>
      </c>
      <c r="N330" s="13" t="s">
        <v>123</v>
      </c>
      <c r="O330" s="12"/>
      <c r="P330" s="12"/>
      <c r="Q330" s="13"/>
      <c r="R330" s="13"/>
      <c r="S330" s="14" t="s">
        <v>45</v>
      </c>
      <c r="T330" s="15">
        <v>4.0</v>
      </c>
    </row>
    <row r="331" ht="14.25" customHeight="1">
      <c r="A331" s="10" t="s">
        <v>3120</v>
      </c>
      <c r="B331" s="10" t="s">
        <v>1452</v>
      </c>
      <c r="C331" s="10" t="s">
        <v>3121</v>
      </c>
      <c r="D331" s="10" t="s">
        <v>3122</v>
      </c>
      <c r="E331" s="10"/>
      <c r="F331" s="10"/>
      <c r="G331" s="10"/>
      <c r="H331" s="10" t="s">
        <v>3123</v>
      </c>
      <c r="I331" s="10" t="s">
        <v>3124</v>
      </c>
      <c r="J331" s="10" t="s">
        <v>680</v>
      </c>
      <c r="K331" s="10"/>
      <c r="L331" s="10"/>
      <c r="M331" s="11" t="s">
        <v>93</v>
      </c>
      <c r="N331" s="12"/>
      <c r="O331" s="12"/>
      <c r="P331" s="12"/>
      <c r="Q331" s="13"/>
      <c r="R331" s="13"/>
      <c r="S331" s="14" t="s">
        <v>45</v>
      </c>
      <c r="T331" s="15">
        <v>4.0</v>
      </c>
    </row>
    <row r="332" ht="14.25" customHeight="1">
      <c r="A332" s="10" t="s">
        <v>3125</v>
      </c>
      <c r="B332" s="10" t="s">
        <v>1452</v>
      </c>
      <c r="C332" s="10" t="s">
        <v>3126</v>
      </c>
      <c r="D332" s="10" t="s">
        <v>3127</v>
      </c>
      <c r="E332" s="10" t="s">
        <v>3128</v>
      </c>
      <c r="F332" s="10"/>
      <c r="G332" s="10"/>
      <c r="H332" s="10" t="s">
        <v>3129</v>
      </c>
      <c r="I332" s="10" t="s">
        <v>3130</v>
      </c>
      <c r="J332" s="10"/>
      <c r="K332" s="10"/>
      <c r="L332" s="10"/>
      <c r="M332" s="11" t="s">
        <v>422</v>
      </c>
      <c r="N332" s="12"/>
      <c r="O332" s="12"/>
      <c r="P332" s="12"/>
      <c r="Q332" s="13"/>
      <c r="R332" s="13"/>
      <c r="S332" s="14" t="s">
        <v>45</v>
      </c>
      <c r="T332" s="15">
        <v>4.0</v>
      </c>
    </row>
    <row r="333" ht="14.25" customHeight="1">
      <c r="A333" s="10" t="s">
        <v>3131</v>
      </c>
      <c r="B333" s="10" t="s">
        <v>1452</v>
      </c>
      <c r="C333" s="10" t="s">
        <v>3132</v>
      </c>
      <c r="D333" s="10" t="s">
        <v>3133</v>
      </c>
      <c r="E333" s="10"/>
      <c r="F333" s="10"/>
      <c r="G333" s="10"/>
      <c r="H333" s="10" t="s">
        <v>3134</v>
      </c>
      <c r="I333" s="10" t="s">
        <v>3135</v>
      </c>
      <c r="J333" s="10" t="s">
        <v>3136</v>
      </c>
      <c r="K333" s="10"/>
      <c r="L333" s="10"/>
      <c r="M333" s="16"/>
      <c r="N333" s="11" t="s">
        <v>3137</v>
      </c>
      <c r="O333" s="12"/>
      <c r="P333" s="13" t="s">
        <v>3138</v>
      </c>
      <c r="Q333" s="13"/>
      <c r="R333" s="13"/>
      <c r="S333" s="14" t="s">
        <v>45</v>
      </c>
      <c r="T333" s="15">
        <v>4.0</v>
      </c>
    </row>
    <row r="334" ht="14.25" customHeight="1">
      <c r="A334" s="10" t="s">
        <v>3139</v>
      </c>
      <c r="B334" s="10" t="s">
        <v>1452</v>
      </c>
      <c r="C334" s="10" t="s">
        <v>3140</v>
      </c>
      <c r="D334" s="10" t="s">
        <v>3141</v>
      </c>
      <c r="E334" s="10"/>
      <c r="F334" s="10"/>
      <c r="G334" s="10"/>
      <c r="H334" s="10" t="s">
        <v>3142</v>
      </c>
      <c r="I334" s="10" t="s">
        <v>3143</v>
      </c>
      <c r="J334" s="10" t="s">
        <v>3144</v>
      </c>
      <c r="K334" s="10"/>
      <c r="L334" s="10"/>
      <c r="M334" s="11" t="s">
        <v>239</v>
      </c>
      <c r="N334" s="11" t="s">
        <v>239</v>
      </c>
      <c r="O334" s="11"/>
      <c r="P334" s="11" t="s">
        <v>3138</v>
      </c>
      <c r="Q334" s="13"/>
      <c r="R334" s="13"/>
      <c r="S334" s="14" t="s">
        <v>25</v>
      </c>
      <c r="T334" s="15">
        <v>4.0</v>
      </c>
    </row>
    <row r="335" ht="14.25" customHeight="1">
      <c r="A335" s="10" t="s">
        <v>3145</v>
      </c>
      <c r="B335" s="10" t="s">
        <v>1452</v>
      </c>
      <c r="C335" s="10" t="s">
        <v>3146</v>
      </c>
      <c r="D335" s="10" t="s">
        <v>3147</v>
      </c>
      <c r="E335" s="10"/>
      <c r="F335" s="10"/>
      <c r="G335" s="10"/>
      <c r="H335" s="10" t="s">
        <v>3148</v>
      </c>
      <c r="I335" s="10"/>
      <c r="J335" s="10"/>
      <c r="K335" s="10"/>
      <c r="L335" s="10"/>
      <c r="M335" s="16"/>
      <c r="N335" s="12"/>
      <c r="O335" s="12"/>
      <c r="P335" s="12"/>
      <c r="Q335" s="12"/>
      <c r="R335" s="12"/>
      <c r="S335" s="17"/>
      <c r="T335" s="18"/>
    </row>
    <row r="336" ht="14.25" customHeight="1">
      <c r="A336" s="10" t="s">
        <v>3149</v>
      </c>
      <c r="B336" s="10" t="s">
        <v>1452</v>
      </c>
      <c r="C336" s="10" t="s">
        <v>3150</v>
      </c>
      <c r="D336" s="10" t="s">
        <v>3151</v>
      </c>
      <c r="E336" s="10"/>
      <c r="F336" s="10"/>
      <c r="G336" s="10"/>
      <c r="H336" s="10" t="s">
        <v>3152</v>
      </c>
      <c r="I336" s="10"/>
      <c r="J336" s="10"/>
      <c r="K336" s="10"/>
      <c r="L336" s="10"/>
      <c r="M336" s="16"/>
      <c r="N336" s="12"/>
      <c r="O336" s="12"/>
      <c r="P336" s="12"/>
      <c r="Q336" s="12"/>
      <c r="R336" s="12"/>
      <c r="S336" s="17"/>
      <c r="T336" s="18"/>
    </row>
    <row r="337" ht="14.25" customHeight="1">
      <c r="A337" s="10" t="s">
        <v>3153</v>
      </c>
      <c r="B337" s="10" t="s">
        <v>1452</v>
      </c>
      <c r="C337" s="10" t="s">
        <v>3154</v>
      </c>
      <c r="D337" s="10" t="s">
        <v>3155</v>
      </c>
      <c r="E337" s="10" t="s">
        <v>3156</v>
      </c>
      <c r="F337" s="10"/>
      <c r="G337" s="10"/>
      <c r="H337" s="10" t="s">
        <v>3157</v>
      </c>
      <c r="I337" s="10"/>
      <c r="J337" s="10"/>
      <c r="K337" s="10"/>
      <c r="L337" s="10"/>
      <c r="M337" s="11" t="s">
        <v>24</v>
      </c>
      <c r="N337" s="13" t="s">
        <v>24</v>
      </c>
      <c r="O337" s="13" t="s">
        <v>25</v>
      </c>
      <c r="P337" s="12"/>
      <c r="Q337" s="23"/>
      <c r="R337" s="23"/>
      <c r="S337" s="24" t="s">
        <v>25</v>
      </c>
      <c r="T337" s="15">
        <v>4.0</v>
      </c>
    </row>
    <row r="338" ht="14.25" customHeight="1">
      <c r="A338" s="10" t="s">
        <v>3158</v>
      </c>
      <c r="B338" s="10" t="s">
        <v>1452</v>
      </c>
      <c r="C338" s="10" t="s">
        <v>3159</v>
      </c>
      <c r="D338" s="10" t="s">
        <v>3160</v>
      </c>
      <c r="E338" s="10"/>
      <c r="F338" s="10"/>
      <c r="G338" s="10"/>
      <c r="H338" s="10" t="s">
        <v>3161</v>
      </c>
      <c r="I338" s="10" t="s">
        <v>3162</v>
      </c>
      <c r="J338" s="10"/>
      <c r="K338" s="10"/>
      <c r="L338" s="10"/>
      <c r="M338" s="16"/>
      <c r="N338" s="12"/>
      <c r="O338" s="12"/>
      <c r="P338" s="12"/>
      <c r="Q338" s="12"/>
      <c r="R338" s="12"/>
      <c r="S338" s="17"/>
      <c r="T338" s="18"/>
    </row>
    <row r="339" ht="14.25" customHeight="1">
      <c r="A339" s="10" t="s">
        <v>3163</v>
      </c>
      <c r="B339" s="10" t="s">
        <v>1452</v>
      </c>
      <c r="C339" s="10" t="s">
        <v>3164</v>
      </c>
      <c r="D339" s="10" t="s">
        <v>3165</v>
      </c>
      <c r="E339" s="10"/>
      <c r="F339" s="10"/>
      <c r="G339" s="10"/>
      <c r="H339" s="10" t="s">
        <v>3166</v>
      </c>
      <c r="I339" s="10" t="s">
        <v>3167</v>
      </c>
      <c r="J339" s="10" t="s">
        <v>3168</v>
      </c>
      <c r="K339" s="10"/>
      <c r="L339" s="10"/>
      <c r="M339" s="16"/>
      <c r="N339" s="13" t="s">
        <v>1081</v>
      </c>
      <c r="O339" s="12"/>
      <c r="P339" s="12"/>
      <c r="Q339" s="13"/>
      <c r="R339" s="13"/>
      <c r="S339" s="14" t="s">
        <v>25</v>
      </c>
      <c r="T339" s="15">
        <v>4.0</v>
      </c>
    </row>
    <row r="340" ht="14.25" customHeight="1">
      <c r="A340" s="10" t="s">
        <v>3169</v>
      </c>
      <c r="B340" s="10" t="s">
        <v>1452</v>
      </c>
      <c r="C340" s="10" t="s">
        <v>3170</v>
      </c>
      <c r="D340" s="10" t="s">
        <v>3171</v>
      </c>
      <c r="E340" s="10" t="s">
        <v>3172</v>
      </c>
      <c r="F340" s="10"/>
      <c r="G340" s="10"/>
      <c r="H340" s="10" t="s">
        <v>3173</v>
      </c>
      <c r="I340" s="10" t="s">
        <v>3174</v>
      </c>
      <c r="J340" s="10" t="s">
        <v>3175</v>
      </c>
      <c r="K340" s="10"/>
      <c r="L340" s="10"/>
      <c r="M340" s="25" t="s">
        <v>93</v>
      </c>
      <c r="N340" s="23" t="s">
        <v>260</v>
      </c>
      <c r="O340" s="12"/>
      <c r="P340" s="12"/>
      <c r="Q340" s="23"/>
      <c r="R340" s="23"/>
      <c r="S340" s="24" t="s">
        <v>45</v>
      </c>
      <c r="T340" s="15">
        <v>4.0</v>
      </c>
    </row>
    <row r="341" ht="14.25" customHeight="1">
      <c r="A341" s="10" t="s">
        <v>3176</v>
      </c>
      <c r="B341" s="10" t="s">
        <v>1452</v>
      </c>
      <c r="C341" s="10" t="s">
        <v>3177</v>
      </c>
      <c r="D341" s="10" t="s">
        <v>3178</v>
      </c>
      <c r="E341" s="10"/>
      <c r="F341" s="10"/>
      <c r="G341" s="10"/>
      <c r="H341" s="10" t="s">
        <v>3179</v>
      </c>
      <c r="I341" s="10"/>
      <c r="J341" s="10"/>
      <c r="K341" s="10"/>
      <c r="L341" s="10"/>
      <c r="M341" s="16"/>
      <c r="N341" s="13" t="s">
        <v>854</v>
      </c>
      <c r="O341" s="12"/>
      <c r="P341" s="12"/>
      <c r="Q341" s="13"/>
      <c r="R341" s="13"/>
      <c r="S341" s="14" t="s">
        <v>25</v>
      </c>
      <c r="T341" s="15">
        <v>4.0</v>
      </c>
    </row>
    <row r="342" ht="14.25" customHeight="1">
      <c r="A342" s="10" t="s">
        <v>3180</v>
      </c>
      <c r="B342" s="10" t="s">
        <v>1452</v>
      </c>
      <c r="C342" s="10" t="s">
        <v>3181</v>
      </c>
      <c r="D342" s="10" t="s">
        <v>3182</v>
      </c>
      <c r="E342" s="10"/>
      <c r="F342" s="10"/>
      <c r="G342" s="10"/>
      <c r="H342" s="10" t="s">
        <v>3183</v>
      </c>
      <c r="I342" s="10" t="s">
        <v>3184</v>
      </c>
      <c r="J342" s="10"/>
      <c r="K342" s="10"/>
      <c r="L342" s="10"/>
      <c r="M342" s="16"/>
      <c r="N342" s="12"/>
      <c r="O342" s="12"/>
      <c r="P342" s="12"/>
      <c r="Q342" s="12"/>
      <c r="R342" s="12"/>
      <c r="S342" s="17"/>
      <c r="T342" s="18"/>
    </row>
    <row r="343" ht="14.25" customHeight="1">
      <c r="A343" s="10" t="s">
        <v>3185</v>
      </c>
      <c r="B343" s="10" t="s">
        <v>1452</v>
      </c>
      <c r="C343" s="10" t="s">
        <v>3186</v>
      </c>
      <c r="D343" s="10" t="s">
        <v>3187</v>
      </c>
      <c r="E343" s="10" t="s">
        <v>3188</v>
      </c>
      <c r="F343" s="10"/>
      <c r="G343" s="10"/>
      <c r="H343" s="10" t="s">
        <v>3189</v>
      </c>
      <c r="I343" s="10" t="s">
        <v>3190</v>
      </c>
      <c r="J343" s="10"/>
      <c r="K343" s="10"/>
      <c r="L343" s="10"/>
      <c r="M343" s="11" t="s">
        <v>544</v>
      </c>
      <c r="N343" s="13" t="s">
        <v>123</v>
      </c>
      <c r="O343" s="12"/>
      <c r="P343" s="12"/>
      <c r="Q343" s="13"/>
      <c r="R343" s="13"/>
      <c r="S343" s="14" t="s">
        <v>45</v>
      </c>
      <c r="T343" s="15">
        <v>4.0</v>
      </c>
    </row>
    <row r="344" ht="14.25" customHeight="1">
      <c r="A344" s="10" t="s">
        <v>3191</v>
      </c>
      <c r="B344" s="10" t="s">
        <v>1452</v>
      </c>
      <c r="C344" s="10" t="s">
        <v>3192</v>
      </c>
      <c r="D344" s="10" t="s">
        <v>918</v>
      </c>
      <c r="E344" s="10"/>
      <c r="F344" s="10"/>
      <c r="G344" s="10"/>
      <c r="H344" s="10" t="s">
        <v>3193</v>
      </c>
      <c r="I344" s="10" t="s">
        <v>3194</v>
      </c>
      <c r="J344" s="10" t="s">
        <v>3195</v>
      </c>
      <c r="K344" s="10"/>
      <c r="L344" s="10"/>
      <c r="M344" s="25" t="s">
        <v>93</v>
      </c>
      <c r="N344" s="23" t="s">
        <v>260</v>
      </c>
      <c r="O344" s="12"/>
      <c r="P344" s="12"/>
      <c r="Q344" s="23"/>
      <c r="R344" s="23"/>
      <c r="S344" s="24" t="s">
        <v>45</v>
      </c>
      <c r="T344" s="15">
        <v>4.0</v>
      </c>
    </row>
    <row r="345" ht="14.25" customHeight="1">
      <c r="A345" s="10" t="s">
        <v>3196</v>
      </c>
      <c r="B345" s="10" t="s">
        <v>1452</v>
      </c>
      <c r="C345" s="10" t="s">
        <v>3197</v>
      </c>
      <c r="D345" s="10" t="s">
        <v>3198</v>
      </c>
      <c r="E345" s="10" t="s">
        <v>3199</v>
      </c>
      <c r="F345" s="10"/>
      <c r="G345" s="10"/>
      <c r="H345" s="10" t="s">
        <v>3200</v>
      </c>
      <c r="I345" s="10" t="s">
        <v>3201</v>
      </c>
      <c r="J345" s="10" t="s">
        <v>3202</v>
      </c>
      <c r="K345" s="10"/>
      <c r="L345" s="10"/>
      <c r="M345" s="11" t="s">
        <v>2418</v>
      </c>
      <c r="N345" s="19"/>
      <c r="O345" s="12"/>
      <c r="P345" s="12"/>
      <c r="Q345" s="13"/>
      <c r="R345" s="13"/>
      <c r="S345" s="14" t="s">
        <v>25</v>
      </c>
      <c r="T345" s="15">
        <v>4.0</v>
      </c>
    </row>
    <row r="346" ht="14.25" customHeight="1">
      <c r="A346" s="10" t="s">
        <v>3203</v>
      </c>
      <c r="B346" s="10" t="s">
        <v>1452</v>
      </c>
      <c r="C346" s="10" t="s">
        <v>3204</v>
      </c>
      <c r="D346" s="10" t="s">
        <v>3205</v>
      </c>
      <c r="E346" s="10"/>
      <c r="F346" s="10"/>
      <c r="G346" s="10"/>
      <c r="H346" s="10" t="s">
        <v>3206</v>
      </c>
      <c r="I346" s="10" t="s">
        <v>3207</v>
      </c>
      <c r="J346" s="10" t="s">
        <v>3208</v>
      </c>
      <c r="K346" s="10"/>
      <c r="L346" s="10"/>
      <c r="M346" s="16"/>
      <c r="N346" s="12"/>
      <c r="O346" s="12"/>
      <c r="P346" s="12"/>
      <c r="Q346" s="12"/>
      <c r="R346" s="12"/>
      <c r="S346" s="17"/>
      <c r="T346" s="18"/>
    </row>
    <row r="347" ht="14.25" customHeight="1">
      <c r="A347" s="10" t="s">
        <v>3209</v>
      </c>
      <c r="B347" s="10" t="s">
        <v>1452</v>
      </c>
      <c r="C347" s="10" t="s">
        <v>3210</v>
      </c>
      <c r="D347" s="10" t="s">
        <v>3211</v>
      </c>
      <c r="E347" s="10"/>
      <c r="F347" s="10"/>
      <c r="G347" s="10"/>
      <c r="H347" s="10" t="s">
        <v>3212</v>
      </c>
      <c r="I347" s="10"/>
      <c r="J347" s="10"/>
      <c r="K347" s="10"/>
      <c r="L347" s="10"/>
      <c r="M347" s="16"/>
      <c r="N347" s="12"/>
      <c r="O347" s="12"/>
      <c r="P347" s="12"/>
      <c r="Q347" s="12"/>
      <c r="R347" s="12"/>
      <c r="S347" s="17"/>
      <c r="T347" s="18"/>
    </row>
    <row r="348" ht="14.25" customHeight="1">
      <c r="A348" s="10" t="s">
        <v>1432</v>
      </c>
      <c r="B348" s="10" t="s">
        <v>1452</v>
      </c>
      <c r="C348" s="10" t="s">
        <v>1433</v>
      </c>
      <c r="D348" s="10" t="s">
        <v>3213</v>
      </c>
      <c r="E348" s="10"/>
      <c r="F348" s="10"/>
      <c r="G348" s="10"/>
      <c r="H348" s="10" t="s">
        <v>3214</v>
      </c>
      <c r="I348" s="10" t="s">
        <v>3215</v>
      </c>
      <c r="J348" s="10"/>
      <c r="K348" s="10"/>
      <c r="L348" s="10"/>
      <c r="M348" s="11" t="s">
        <v>93</v>
      </c>
      <c r="N348" s="13" t="s">
        <v>93</v>
      </c>
      <c r="O348" s="12"/>
      <c r="P348" s="12"/>
      <c r="Q348" s="13"/>
      <c r="R348" s="13"/>
      <c r="S348" s="14" t="s">
        <v>45</v>
      </c>
      <c r="T348" s="15">
        <v>4.0</v>
      </c>
    </row>
    <row r="349" ht="14.25" customHeight="1">
      <c r="A349" s="10" t="s">
        <v>3216</v>
      </c>
      <c r="B349" s="10" t="s">
        <v>1452</v>
      </c>
      <c r="C349" s="10" t="s">
        <v>3217</v>
      </c>
      <c r="D349" s="10" t="s">
        <v>3218</v>
      </c>
      <c r="E349" s="10"/>
      <c r="F349" s="10"/>
      <c r="G349" s="10"/>
      <c r="H349" s="10" t="s">
        <v>3219</v>
      </c>
      <c r="I349" s="10"/>
      <c r="J349" s="10"/>
      <c r="K349" s="10"/>
      <c r="L349" s="10"/>
      <c r="M349" s="16"/>
      <c r="N349" s="19"/>
      <c r="O349" s="12"/>
      <c r="P349" s="12"/>
      <c r="Q349" s="12"/>
      <c r="R349" s="12"/>
      <c r="S349" s="17"/>
      <c r="T349" s="18"/>
    </row>
    <row r="350" ht="14.25" customHeight="1">
      <c r="A350" s="10" t="s">
        <v>3220</v>
      </c>
      <c r="B350" s="10" t="s">
        <v>1452</v>
      </c>
      <c r="C350" s="10" t="s">
        <v>3221</v>
      </c>
      <c r="D350" s="10" t="s">
        <v>3222</v>
      </c>
      <c r="E350" s="10"/>
      <c r="F350" s="10"/>
      <c r="G350" s="10"/>
      <c r="H350" s="10" t="s">
        <v>3223</v>
      </c>
      <c r="I350" s="10"/>
      <c r="J350" s="10"/>
      <c r="K350" s="10"/>
      <c r="L350" s="10"/>
      <c r="M350" s="11" t="s">
        <v>24</v>
      </c>
      <c r="N350" s="12"/>
      <c r="O350" s="12"/>
      <c r="P350" s="12"/>
      <c r="Q350" s="13"/>
      <c r="R350" s="13"/>
      <c r="S350" s="14" t="s">
        <v>25</v>
      </c>
      <c r="T350" s="15">
        <v>4.0</v>
      </c>
    </row>
    <row r="351" ht="14.25" customHeight="1">
      <c r="A351" s="10" t="s">
        <v>3224</v>
      </c>
      <c r="B351" s="10" t="s">
        <v>1452</v>
      </c>
      <c r="C351" s="10" t="s">
        <v>3225</v>
      </c>
      <c r="D351" s="10" t="s">
        <v>3226</v>
      </c>
      <c r="E351" s="10"/>
      <c r="F351" s="10"/>
      <c r="G351" s="10"/>
      <c r="H351" s="10" t="s">
        <v>3227</v>
      </c>
      <c r="I351" s="10"/>
      <c r="J351" s="10"/>
      <c r="K351" s="10"/>
      <c r="L351" s="10"/>
      <c r="M351" s="16"/>
      <c r="N351" s="13" t="s">
        <v>1071</v>
      </c>
      <c r="O351" s="12"/>
      <c r="P351" s="12"/>
      <c r="Q351" s="13"/>
      <c r="R351" s="13"/>
      <c r="S351" s="14" t="s">
        <v>25</v>
      </c>
      <c r="T351" s="15">
        <v>4.0</v>
      </c>
    </row>
    <row r="352" ht="14.25" customHeight="1">
      <c r="A352" s="10" t="s">
        <v>3228</v>
      </c>
      <c r="B352" s="10" t="s">
        <v>1452</v>
      </c>
      <c r="C352" s="10" t="s">
        <v>3229</v>
      </c>
      <c r="D352" s="10" t="s">
        <v>3230</v>
      </c>
      <c r="E352" s="10"/>
      <c r="F352" s="10"/>
      <c r="G352" s="10"/>
      <c r="H352" s="10" t="s">
        <v>3231</v>
      </c>
      <c r="I352" s="10" t="s">
        <v>3232</v>
      </c>
      <c r="J352" s="10"/>
      <c r="K352" s="10"/>
      <c r="L352" s="10"/>
      <c r="M352" s="11" t="s">
        <v>544</v>
      </c>
      <c r="N352" s="13" t="s">
        <v>544</v>
      </c>
      <c r="O352" s="12"/>
      <c r="P352" s="12"/>
      <c r="Q352" s="13"/>
      <c r="R352" s="13"/>
      <c r="S352" s="14" t="s">
        <v>45</v>
      </c>
      <c r="T352" s="15">
        <v>4.0</v>
      </c>
    </row>
    <row r="353" ht="14.25" customHeight="1">
      <c r="A353" s="10" t="s">
        <v>3233</v>
      </c>
      <c r="B353" s="10" t="s">
        <v>1452</v>
      </c>
      <c r="C353" s="10" t="s">
        <v>3234</v>
      </c>
      <c r="D353" s="10" t="s">
        <v>3235</v>
      </c>
      <c r="E353" s="10" t="s">
        <v>3236</v>
      </c>
      <c r="F353" s="10"/>
      <c r="G353" s="10"/>
      <c r="H353" s="10" t="s">
        <v>3237</v>
      </c>
      <c r="I353" s="10" t="s">
        <v>3238</v>
      </c>
      <c r="J353" s="10" t="s">
        <v>3239</v>
      </c>
      <c r="K353" s="10"/>
      <c r="L353" s="10"/>
      <c r="M353" s="11" t="s">
        <v>422</v>
      </c>
      <c r="N353" s="12"/>
      <c r="O353" s="12"/>
      <c r="P353" s="12"/>
      <c r="Q353" s="13"/>
      <c r="R353" s="13"/>
      <c r="S353" s="14" t="s">
        <v>45</v>
      </c>
      <c r="T353" s="15">
        <v>4.0</v>
      </c>
    </row>
    <row r="354" ht="14.25" customHeight="1">
      <c r="A354" s="10" t="s">
        <v>3240</v>
      </c>
      <c r="B354" s="10" t="s">
        <v>1452</v>
      </c>
      <c r="C354" s="10" t="s">
        <v>3241</v>
      </c>
      <c r="D354" s="10" t="s">
        <v>1213</v>
      </c>
      <c r="E354" s="10"/>
      <c r="F354" s="10"/>
      <c r="G354" s="10"/>
      <c r="H354" s="10" t="s">
        <v>1215</v>
      </c>
      <c r="I354" s="10" t="s">
        <v>3242</v>
      </c>
      <c r="J354" s="10"/>
      <c r="K354" s="10"/>
      <c r="L354" s="10"/>
      <c r="M354" s="16"/>
      <c r="N354" s="13" t="s">
        <v>1470</v>
      </c>
      <c r="O354" s="12"/>
      <c r="P354" s="12"/>
      <c r="Q354" s="13"/>
      <c r="R354" s="13"/>
      <c r="S354" s="14" t="s">
        <v>45</v>
      </c>
      <c r="T354" s="15">
        <v>4.0</v>
      </c>
    </row>
    <row r="355" ht="14.25" customHeight="1">
      <c r="A355" s="10" t="s">
        <v>3243</v>
      </c>
      <c r="B355" s="10" t="s">
        <v>1452</v>
      </c>
      <c r="C355" s="10" t="s">
        <v>3244</v>
      </c>
      <c r="D355" s="10" t="s">
        <v>3245</v>
      </c>
      <c r="E355" s="10"/>
      <c r="F355" s="10"/>
      <c r="G355" s="10"/>
      <c r="H355" s="10" t="s">
        <v>3246</v>
      </c>
      <c r="I355" s="10" t="s">
        <v>3247</v>
      </c>
      <c r="J355" s="10"/>
      <c r="K355" s="10"/>
      <c r="L355" s="10"/>
      <c r="M355" s="11" t="s">
        <v>24</v>
      </c>
      <c r="N355" s="13" t="s">
        <v>24</v>
      </c>
      <c r="O355" s="13" t="s">
        <v>25</v>
      </c>
      <c r="P355" s="12"/>
      <c r="Q355" s="23"/>
      <c r="R355" s="23"/>
      <c r="S355" s="24" t="s">
        <v>25</v>
      </c>
      <c r="T355" s="15">
        <v>4.0</v>
      </c>
    </row>
    <row r="356" ht="14.25" customHeight="1">
      <c r="A356" s="10" t="s">
        <v>3248</v>
      </c>
      <c r="B356" s="10" t="s">
        <v>1452</v>
      </c>
      <c r="C356" s="10" t="s">
        <v>3249</v>
      </c>
      <c r="D356" s="10" t="s">
        <v>3250</v>
      </c>
      <c r="E356" s="10"/>
      <c r="F356" s="10"/>
      <c r="G356" s="10"/>
      <c r="H356" s="10" t="s">
        <v>3251</v>
      </c>
      <c r="I356" s="10" t="s">
        <v>3252</v>
      </c>
      <c r="J356" s="10"/>
      <c r="K356" s="10"/>
      <c r="L356" s="10"/>
      <c r="M356" s="11" t="s">
        <v>93</v>
      </c>
      <c r="N356" s="13" t="s">
        <v>93</v>
      </c>
      <c r="O356" s="13" t="s">
        <v>45</v>
      </c>
      <c r="P356" s="12"/>
      <c r="Q356" s="13"/>
      <c r="R356" s="13"/>
      <c r="S356" s="14" t="s">
        <v>45</v>
      </c>
      <c r="T356" s="15">
        <v>4.0</v>
      </c>
    </row>
    <row r="357" ht="14.25" customHeight="1">
      <c r="A357" s="10" t="s">
        <v>3253</v>
      </c>
      <c r="B357" s="10" t="s">
        <v>1452</v>
      </c>
      <c r="C357" s="10" t="s">
        <v>3254</v>
      </c>
      <c r="D357" s="10" t="s">
        <v>3255</v>
      </c>
      <c r="E357" s="10"/>
      <c r="F357" s="10"/>
      <c r="G357" s="10"/>
      <c r="H357" s="10" t="s">
        <v>3256</v>
      </c>
      <c r="I357" s="10" t="s">
        <v>3257</v>
      </c>
      <c r="J357" s="10"/>
      <c r="K357" s="10"/>
      <c r="L357" s="10"/>
      <c r="M357" s="11" t="s">
        <v>93</v>
      </c>
      <c r="N357" s="13" t="s">
        <v>93</v>
      </c>
      <c r="O357" s="12"/>
      <c r="P357" s="12"/>
      <c r="Q357" s="13"/>
      <c r="R357" s="13"/>
      <c r="S357" s="14" t="s">
        <v>45</v>
      </c>
      <c r="T357" s="15">
        <v>4.0</v>
      </c>
    </row>
    <row r="358" ht="14.25" customHeight="1">
      <c r="A358" s="10" t="s">
        <v>3258</v>
      </c>
      <c r="B358" s="10" t="s">
        <v>1452</v>
      </c>
      <c r="C358" s="10" t="s">
        <v>3259</v>
      </c>
      <c r="D358" s="10" t="s">
        <v>3260</v>
      </c>
      <c r="E358" s="10"/>
      <c r="F358" s="10"/>
      <c r="G358" s="10"/>
      <c r="H358" s="10" t="s">
        <v>3261</v>
      </c>
      <c r="I358" s="10" t="s">
        <v>3262</v>
      </c>
      <c r="J358" s="10"/>
      <c r="K358" s="10"/>
      <c r="L358" s="10"/>
      <c r="M358" s="16"/>
      <c r="N358" s="12"/>
      <c r="O358" s="12"/>
      <c r="P358" s="12"/>
      <c r="Q358" s="12"/>
      <c r="R358" s="12"/>
      <c r="S358" s="17"/>
      <c r="T358" s="18"/>
    </row>
    <row r="359" ht="14.25" customHeight="1">
      <c r="A359" s="10" t="s">
        <v>3263</v>
      </c>
      <c r="B359" s="10" t="s">
        <v>1452</v>
      </c>
      <c r="C359" s="10" t="s">
        <v>3264</v>
      </c>
      <c r="D359" s="10" t="s">
        <v>3265</v>
      </c>
      <c r="E359" s="10"/>
      <c r="F359" s="10"/>
      <c r="G359" s="10"/>
      <c r="H359" s="10" t="s">
        <v>3266</v>
      </c>
      <c r="I359" s="10" t="s">
        <v>3267</v>
      </c>
      <c r="J359" s="10"/>
      <c r="K359" s="10"/>
      <c r="L359" s="10"/>
      <c r="M359" s="11" t="s">
        <v>24</v>
      </c>
      <c r="N359" s="12"/>
      <c r="O359" s="12"/>
      <c r="P359" s="12"/>
      <c r="Q359" s="13"/>
      <c r="R359" s="13"/>
      <c r="S359" s="14" t="s">
        <v>45</v>
      </c>
      <c r="T359" s="15">
        <v>4.0</v>
      </c>
    </row>
    <row r="360" ht="14.25" customHeight="1">
      <c r="A360" s="10" t="s">
        <v>3268</v>
      </c>
      <c r="B360" s="10" t="s">
        <v>1452</v>
      </c>
      <c r="C360" s="10" t="s">
        <v>3269</v>
      </c>
      <c r="D360" s="10" t="s">
        <v>3270</v>
      </c>
      <c r="E360" s="10"/>
      <c r="F360" s="10"/>
      <c r="G360" s="10"/>
      <c r="H360" s="10" t="s">
        <v>3271</v>
      </c>
      <c r="I360" s="10" t="s">
        <v>3272</v>
      </c>
      <c r="J360" s="10"/>
      <c r="K360" s="10"/>
      <c r="L360" s="10"/>
      <c r="M360" s="11" t="s">
        <v>24</v>
      </c>
      <c r="N360" s="13" t="s">
        <v>2807</v>
      </c>
      <c r="O360" s="12"/>
      <c r="P360" s="12"/>
      <c r="Q360" s="13"/>
      <c r="R360" s="13"/>
      <c r="S360" s="14" t="s">
        <v>45</v>
      </c>
      <c r="T360" s="15">
        <v>4.0</v>
      </c>
    </row>
    <row r="361" ht="14.25" customHeight="1">
      <c r="A361" s="10" t="s">
        <v>3273</v>
      </c>
      <c r="B361" s="10" t="s">
        <v>1452</v>
      </c>
      <c r="C361" s="10" t="s">
        <v>3274</v>
      </c>
      <c r="D361" s="10" t="s">
        <v>3275</v>
      </c>
      <c r="E361" s="10" t="s">
        <v>3276</v>
      </c>
      <c r="F361" s="10"/>
      <c r="G361" s="10"/>
      <c r="H361" s="10" t="s">
        <v>3277</v>
      </c>
      <c r="I361" s="10" t="s">
        <v>3278</v>
      </c>
      <c r="J361" s="10"/>
      <c r="K361" s="10"/>
      <c r="L361" s="10"/>
      <c r="M361" s="16"/>
      <c r="N361" s="12"/>
      <c r="O361" s="12"/>
      <c r="P361" s="12"/>
      <c r="Q361" s="12"/>
      <c r="R361" s="12"/>
      <c r="S361" s="17"/>
      <c r="T361" s="18"/>
    </row>
    <row r="362" ht="14.25" customHeight="1">
      <c r="A362" s="10" t="s">
        <v>3279</v>
      </c>
      <c r="B362" s="10" t="s">
        <v>1452</v>
      </c>
      <c r="C362" s="10" t="s">
        <v>3280</v>
      </c>
      <c r="D362" s="10" t="s">
        <v>3281</v>
      </c>
      <c r="E362" s="10" t="s">
        <v>3282</v>
      </c>
      <c r="F362" s="10"/>
      <c r="G362" s="10"/>
      <c r="H362" s="10" t="s">
        <v>3283</v>
      </c>
      <c r="I362" s="10"/>
      <c r="J362" s="10"/>
      <c r="K362" s="10"/>
      <c r="L362" s="10"/>
      <c r="M362" s="11" t="s">
        <v>422</v>
      </c>
      <c r="N362" s="12"/>
      <c r="O362" s="12"/>
      <c r="P362" s="12"/>
      <c r="Q362" s="13"/>
      <c r="R362" s="13"/>
      <c r="S362" s="14" t="s">
        <v>25</v>
      </c>
      <c r="T362" s="15">
        <v>4.0</v>
      </c>
    </row>
    <row r="363" ht="14.25" customHeight="1">
      <c r="A363" s="10" t="s">
        <v>3284</v>
      </c>
      <c r="B363" s="10" t="s">
        <v>1452</v>
      </c>
      <c r="C363" s="10" t="s">
        <v>3285</v>
      </c>
      <c r="D363" s="10" t="s">
        <v>3286</v>
      </c>
      <c r="E363" s="10"/>
      <c r="F363" s="10"/>
      <c r="G363" s="10"/>
      <c r="H363" s="10" t="s">
        <v>3287</v>
      </c>
      <c r="I363" s="10" t="s">
        <v>3288</v>
      </c>
      <c r="J363" s="10"/>
      <c r="K363" s="10"/>
      <c r="L363" s="10"/>
      <c r="M363" s="16"/>
      <c r="N363" s="12"/>
      <c r="O363" s="12"/>
      <c r="P363" s="12"/>
      <c r="Q363" s="23"/>
      <c r="R363" s="23"/>
      <c r="S363" s="24" t="s">
        <v>25</v>
      </c>
      <c r="T363" s="15">
        <v>4.0</v>
      </c>
    </row>
    <row r="364" ht="14.25" customHeight="1">
      <c r="A364" s="10" t="s">
        <v>3289</v>
      </c>
      <c r="B364" s="10" t="s">
        <v>1452</v>
      </c>
      <c r="C364" s="10" t="s">
        <v>3290</v>
      </c>
      <c r="D364" s="10" t="s">
        <v>3291</v>
      </c>
      <c r="E364" s="10"/>
      <c r="F364" s="10"/>
      <c r="G364" s="10"/>
      <c r="H364" s="10" t="s">
        <v>3292</v>
      </c>
      <c r="I364" s="10" t="s">
        <v>3293</v>
      </c>
      <c r="J364" s="10"/>
      <c r="K364" s="10"/>
      <c r="L364" s="10"/>
      <c r="M364" s="16"/>
      <c r="N364" s="12"/>
      <c r="O364" s="12"/>
      <c r="P364" s="12"/>
      <c r="Q364" s="12"/>
      <c r="R364" s="12"/>
      <c r="S364" s="17"/>
      <c r="T364" s="18"/>
    </row>
    <row r="365" ht="14.25" customHeight="1">
      <c r="A365" s="10" t="s">
        <v>3294</v>
      </c>
      <c r="B365" s="10" t="s">
        <v>1452</v>
      </c>
      <c r="C365" s="10" t="s">
        <v>3295</v>
      </c>
      <c r="D365" s="10" t="s">
        <v>3296</v>
      </c>
      <c r="E365" s="10"/>
      <c r="F365" s="10"/>
      <c r="G365" s="10"/>
      <c r="H365" s="10" t="s">
        <v>3297</v>
      </c>
      <c r="I365" s="10" t="s">
        <v>3298</v>
      </c>
      <c r="J365" s="10" t="s">
        <v>3299</v>
      </c>
      <c r="K365" s="10"/>
      <c r="L365" s="10"/>
      <c r="M365" s="11" t="s">
        <v>24</v>
      </c>
      <c r="N365" s="13" t="s">
        <v>24</v>
      </c>
      <c r="O365" s="13" t="s">
        <v>25</v>
      </c>
      <c r="P365" s="12"/>
      <c r="Q365" s="13"/>
      <c r="R365" s="13"/>
      <c r="S365" s="14" t="s">
        <v>25</v>
      </c>
      <c r="T365" s="15">
        <v>4.0</v>
      </c>
    </row>
    <row r="366" ht="14.25" customHeight="1">
      <c r="A366" s="10" t="s">
        <v>3300</v>
      </c>
      <c r="B366" s="10" t="s">
        <v>1452</v>
      </c>
      <c r="C366" s="10" t="s">
        <v>3301</v>
      </c>
      <c r="D366" s="10" t="s">
        <v>3302</v>
      </c>
      <c r="E366" s="10"/>
      <c r="F366" s="10"/>
      <c r="G366" s="10"/>
      <c r="H366" s="10" t="s">
        <v>3303</v>
      </c>
      <c r="I366" s="10"/>
      <c r="J366" s="10"/>
      <c r="K366" s="10"/>
      <c r="L366" s="10"/>
      <c r="M366" s="16"/>
      <c r="N366" s="12"/>
      <c r="O366" s="12"/>
      <c r="P366" s="12"/>
      <c r="Q366" s="12"/>
      <c r="R366" s="12"/>
      <c r="S366" s="17"/>
      <c r="T366" s="18"/>
    </row>
    <row r="367" ht="14.25" customHeight="1">
      <c r="A367" s="10" t="s">
        <v>3304</v>
      </c>
      <c r="B367" s="10" t="s">
        <v>1452</v>
      </c>
      <c r="C367" s="10" t="s">
        <v>3305</v>
      </c>
      <c r="D367" s="10" t="s">
        <v>3306</v>
      </c>
      <c r="E367" s="10"/>
      <c r="F367" s="10"/>
      <c r="G367" s="10"/>
      <c r="H367" s="10" t="s">
        <v>3307</v>
      </c>
      <c r="I367" s="10" t="s">
        <v>3308</v>
      </c>
      <c r="J367" s="10"/>
      <c r="K367" s="10"/>
      <c r="L367" s="10"/>
      <c r="M367" s="16"/>
      <c r="N367" s="19"/>
      <c r="O367" s="12"/>
      <c r="P367" s="12"/>
      <c r="Q367" s="12"/>
      <c r="R367" s="12"/>
      <c r="S367" s="17"/>
      <c r="T367" s="18"/>
    </row>
    <row r="368" ht="14.25" customHeight="1">
      <c r="A368" s="10" t="s">
        <v>3309</v>
      </c>
      <c r="B368" s="10" t="s">
        <v>1452</v>
      </c>
      <c r="C368" s="10" t="s">
        <v>3310</v>
      </c>
      <c r="D368" s="10" t="s">
        <v>3311</v>
      </c>
      <c r="E368" s="10"/>
      <c r="F368" s="10"/>
      <c r="G368" s="10"/>
      <c r="H368" s="10" t="s">
        <v>3312</v>
      </c>
      <c r="I368" s="10" t="s">
        <v>3313</v>
      </c>
      <c r="J368" s="10"/>
      <c r="K368" s="10"/>
      <c r="L368" s="10"/>
      <c r="M368" s="11" t="s">
        <v>422</v>
      </c>
      <c r="N368" s="12"/>
      <c r="O368" s="12"/>
      <c r="P368" s="12"/>
      <c r="Q368" s="13"/>
      <c r="R368" s="13"/>
      <c r="S368" s="14" t="s">
        <v>25</v>
      </c>
      <c r="T368" s="15">
        <v>4.0</v>
      </c>
    </row>
    <row r="369" ht="14.25" customHeight="1">
      <c r="A369" s="10" t="s">
        <v>3314</v>
      </c>
      <c r="B369" s="10" t="s">
        <v>1452</v>
      </c>
      <c r="C369" s="10" t="s">
        <v>3315</v>
      </c>
      <c r="D369" s="10" t="s">
        <v>3316</v>
      </c>
      <c r="E369" s="10" t="s">
        <v>3317</v>
      </c>
      <c r="F369" s="10"/>
      <c r="G369" s="10"/>
      <c r="H369" s="10" t="s">
        <v>3318</v>
      </c>
      <c r="I369" s="10"/>
      <c r="J369" s="10"/>
      <c r="K369" s="10"/>
      <c r="L369" s="10"/>
      <c r="M369" s="11" t="s">
        <v>1185</v>
      </c>
      <c r="N369" s="13" t="s">
        <v>1185</v>
      </c>
      <c r="O369" s="13"/>
      <c r="P369" s="12"/>
      <c r="Q369" s="13"/>
      <c r="R369" s="13"/>
      <c r="S369" s="14" t="s">
        <v>25</v>
      </c>
      <c r="T369" s="15">
        <v>4.0</v>
      </c>
    </row>
    <row r="370" ht="14.25" customHeight="1">
      <c r="A370" s="10" t="s">
        <v>3319</v>
      </c>
      <c r="B370" s="10" t="s">
        <v>1452</v>
      </c>
      <c r="C370" s="10" t="s">
        <v>3320</v>
      </c>
      <c r="D370" s="10" t="s">
        <v>3321</v>
      </c>
      <c r="E370" s="10"/>
      <c r="F370" s="10"/>
      <c r="G370" s="10"/>
      <c r="H370" s="10" t="s">
        <v>3322</v>
      </c>
      <c r="I370" s="10"/>
      <c r="J370" s="10"/>
      <c r="K370" s="10"/>
      <c r="L370" s="10"/>
      <c r="M370" s="16"/>
      <c r="N370" s="19"/>
      <c r="O370" s="12"/>
      <c r="P370" s="12"/>
      <c r="Q370" s="13"/>
      <c r="R370" s="13"/>
      <c r="S370" s="14" t="s">
        <v>25</v>
      </c>
      <c r="T370" s="15">
        <v>4.0</v>
      </c>
    </row>
    <row r="371" ht="14.25" customHeight="1">
      <c r="A371" s="10" t="s">
        <v>3323</v>
      </c>
      <c r="B371" s="10" t="s">
        <v>1452</v>
      </c>
      <c r="C371" s="10" t="s">
        <v>3324</v>
      </c>
      <c r="D371" s="10" t="s">
        <v>3325</v>
      </c>
      <c r="E371" s="10"/>
      <c r="F371" s="10"/>
      <c r="G371" s="10"/>
      <c r="H371" s="10" t="s">
        <v>3326</v>
      </c>
      <c r="I371" s="10" t="s">
        <v>3327</v>
      </c>
      <c r="J371" s="10"/>
      <c r="K371" s="10"/>
      <c r="L371" s="10"/>
      <c r="M371" s="11" t="s">
        <v>24</v>
      </c>
      <c r="N371" s="12"/>
      <c r="O371" s="12"/>
      <c r="P371" s="12"/>
      <c r="Q371" s="13"/>
      <c r="R371" s="13"/>
      <c r="S371" s="14" t="s">
        <v>25</v>
      </c>
      <c r="T371" s="15">
        <v>4.0</v>
      </c>
    </row>
    <row r="372" ht="14.25" customHeight="1">
      <c r="A372" s="10" t="s">
        <v>3328</v>
      </c>
      <c r="B372" s="10" t="s">
        <v>1452</v>
      </c>
      <c r="C372" s="10" t="s">
        <v>3329</v>
      </c>
      <c r="D372" s="10" t="s">
        <v>2153</v>
      </c>
      <c r="E372" s="10" t="s">
        <v>3330</v>
      </c>
      <c r="F372" s="10"/>
      <c r="G372" s="10"/>
      <c r="H372" s="10" t="s">
        <v>3331</v>
      </c>
      <c r="I372" s="10" t="s">
        <v>2154</v>
      </c>
      <c r="J372" s="10"/>
      <c r="K372" s="10"/>
      <c r="L372" s="10"/>
      <c r="M372" s="16"/>
      <c r="N372" s="12"/>
      <c r="O372" s="12"/>
      <c r="P372" s="12"/>
      <c r="Q372" s="12"/>
      <c r="R372" s="12"/>
      <c r="S372" s="17"/>
      <c r="T372" s="18"/>
    </row>
    <row r="373" ht="14.25" customHeight="1">
      <c r="A373" s="10" t="s">
        <v>3332</v>
      </c>
      <c r="B373" s="10" t="s">
        <v>1452</v>
      </c>
      <c r="C373" s="10" t="s">
        <v>3333</v>
      </c>
      <c r="D373" s="10" t="s">
        <v>3334</v>
      </c>
      <c r="E373" s="10"/>
      <c r="F373" s="10"/>
      <c r="G373" s="10"/>
      <c r="H373" s="10" t="s">
        <v>3335</v>
      </c>
      <c r="I373" s="10"/>
      <c r="J373" s="10"/>
      <c r="K373" s="10"/>
      <c r="L373" s="10"/>
      <c r="M373" s="25" t="s">
        <v>93</v>
      </c>
      <c r="N373" s="23" t="s">
        <v>260</v>
      </c>
      <c r="O373" s="12"/>
      <c r="P373" s="12"/>
      <c r="Q373" s="23"/>
      <c r="R373" s="23"/>
      <c r="S373" s="24" t="s">
        <v>45</v>
      </c>
      <c r="T373" s="15">
        <v>4.0</v>
      </c>
    </row>
    <row r="374" ht="14.25" customHeight="1">
      <c r="A374" s="10" t="s">
        <v>3336</v>
      </c>
      <c r="B374" s="10" t="s">
        <v>1452</v>
      </c>
      <c r="C374" s="10" t="s">
        <v>3337</v>
      </c>
      <c r="D374" s="10" t="s">
        <v>3338</v>
      </c>
      <c r="E374" s="10"/>
      <c r="F374" s="10"/>
      <c r="G374" s="10"/>
      <c r="H374" s="10" t="s">
        <v>3339</v>
      </c>
      <c r="I374" s="10"/>
      <c r="J374" s="10"/>
      <c r="K374" s="10"/>
      <c r="L374" s="10"/>
      <c r="M374" s="11" t="s">
        <v>544</v>
      </c>
      <c r="N374" s="13" t="s">
        <v>123</v>
      </c>
      <c r="O374" s="12"/>
      <c r="P374" s="12"/>
      <c r="Q374" s="13"/>
      <c r="R374" s="13"/>
      <c r="S374" s="14" t="s">
        <v>45</v>
      </c>
      <c r="T374" s="15">
        <v>4.0</v>
      </c>
    </row>
    <row r="375" ht="14.25" customHeight="1">
      <c r="A375" s="10" t="s">
        <v>3340</v>
      </c>
      <c r="B375" s="10" t="s">
        <v>1452</v>
      </c>
      <c r="C375" s="10" t="s">
        <v>3341</v>
      </c>
      <c r="D375" s="10" t="s">
        <v>3342</v>
      </c>
      <c r="E375" s="10"/>
      <c r="F375" s="10"/>
      <c r="G375" s="10"/>
      <c r="H375" s="10" t="s">
        <v>3343</v>
      </c>
      <c r="I375" s="10" t="s">
        <v>3344</v>
      </c>
      <c r="J375" s="10"/>
      <c r="K375" s="10"/>
      <c r="L375" s="10"/>
      <c r="M375" s="11" t="s">
        <v>422</v>
      </c>
      <c r="N375" s="12"/>
      <c r="O375" s="12"/>
      <c r="P375" s="12"/>
      <c r="Q375" s="13"/>
      <c r="R375" s="13"/>
      <c r="S375" s="14" t="s">
        <v>45</v>
      </c>
      <c r="T375" s="15">
        <v>4.0</v>
      </c>
    </row>
    <row r="376" ht="14.25" customHeight="1">
      <c r="A376" s="10" t="s">
        <v>3345</v>
      </c>
      <c r="B376" s="10" t="s">
        <v>1452</v>
      </c>
      <c r="C376" s="10" t="s">
        <v>3346</v>
      </c>
      <c r="D376" s="10" t="s">
        <v>3347</v>
      </c>
      <c r="E376" s="10"/>
      <c r="F376" s="10"/>
      <c r="G376" s="10"/>
      <c r="H376" s="10" t="s">
        <v>3348</v>
      </c>
      <c r="I376" s="10"/>
      <c r="J376" s="10"/>
      <c r="K376" s="10"/>
      <c r="L376" s="10"/>
      <c r="M376" s="25" t="s">
        <v>93</v>
      </c>
      <c r="N376" s="23" t="s">
        <v>555</v>
      </c>
      <c r="O376" s="12"/>
      <c r="P376" s="12"/>
      <c r="Q376" s="23"/>
      <c r="R376" s="23"/>
      <c r="S376" s="24" t="s">
        <v>45</v>
      </c>
      <c r="T376" s="15">
        <v>4.0</v>
      </c>
    </row>
    <row r="377" ht="14.25" customHeight="1">
      <c r="A377" s="10" t="s">
        <v>3349</v>
      </c>
      <c r="B377" s="10" t="s">
        <v>1452</v>
      </c>
      <c r="C377" s="10" t="s">
        <v>3350</v>
      </c>
      <c r="D377" s="10" t="s">
        <v>3351</v>
      </c>
      <c r="E377" s="10"/>
      <c r="F377" s="10"/>
      <c r="G377" s="10"/>
      <c r="H377" s="10" t="s">
        <v>3352</v>
      </c>
      <c r="I377" s="10"/>
      <c r="J377" s="10"/>
      <c r="K377" s="10"/>
      <c r="L377" s="10"/>
      <c r="M377" s="16"/>
      <c r="N377" s="12"/>
      <c r="O377" s="12"/>
      <c r="P377" s="12"/>
      <c r="Q377" s="12"/>
      <c r="R377" s="12"/>
      <c r="S377" s="17"/>
      <c r="T377" s="18"/>
    </row>
    <row r="378" ht="14.25" customHeight="1">
      <c r="A378" s="10" t="s">
        <v>3353</v>
      </c>
      <c r="B378" s="10" t="s">
        <v>1452</v>
      </c>
      <c r="C378" s="10" t="s">
        <v>3354</v>
      </c>
      <c r="D378" s="10" t="s">
        <v>3355</v>
      </c>
      <c r="E378" s="10"/>
      <c r="F378" s="10"/>
      <c r="G378" s="10"/>
      <c r="H378" s="10" t="s">
        <v>3356</v>
      </c>
      <c r="I378" s="10"/>
      <c r="J378" s="10"/>
      <c r="K378" s="10"/>
      <c r="L378" s="10"/>
      <c r="M378" s="11" t="s">
        <v>402</v>
      </c>
      <c r="N378" s="13" t="s">
        <v>402</v>
      </c>
      <c r="O378" s="13" t="s">
        <v>25</v>
      </c>
      <c r="P378" s="12"/>
      <c r="Q378" s="13"/>
      <c r="R378" s="13"/>
      <c r="S378" s="14" t="s">
        <v>25</v>
      </c>
      <c r="T378" s="15">
        <v>4.0</v>
      </c>
    </row>
    <row r="379" ht="14.25" customHeight="1">
      <c r="A379" s="10" t="s">
        <v>3357</v>
      </c>
      <c r="B379" s="10" t="s">
        <v>1452</v>
      </c>
      <c r="C379" s="10" t="s">
        <v>3358</v>
      </c>
      <c r="D379" s="10" t="s">
        <v>3359</v>
      </c>
      <c r="E379" s="10"/>
      <c r="F379" s="10"/>
      <c r="G379" s="10"/>
      <c r="H379" s="10" t="s">
        <v>3360</v>
      </c>
      <c r="I379" s="10" t="s">
        <v>3361</v>
      </c>
      <c r="J379" s="10"/>
      <c r="K379" s="10"/>
      <c r="L379" s="10"/>
      <c r="M379" s="11" t="s">
        <v>544</v>
      </c>
      <c r="N379" s="11" t="s">
        <v>2363</v>
      </c>
      <c r="O379" s="12"/>
      <c r="P379" s="12"/>
      <c r="Q379" s="13"/>
      <c r="R379" s="13"/>
      <c r="S379" s="14" t="s">
        <v>45</v>
      </c>
      <c r="T379" s="15">
        <v>4.0</v>
      </c>
    </row>
    <row r="380" ht="14.25" customHeight="1">
      <c r="A380" s="10" t="s">
        <v>3362</v>
      </c>
      <c r="B380" s="10" t="s">
        <v>1452</v>
      </c>
      <c r="C380" s="10" t="s">
        <v>3363</v>
      </c>
      <c r="D380" s="10" t="s">
        <v>3364</v>
      </c>
      <c r="E380" s="10" t="s">
        <v>3365</v>
      </c>
      <c r="F380" s="10"/>
      <c r="G380" s="10"/>
      <c r="H380" s="10" t="s">
        <v>3366</v>
      </c>
      <c r="I380" s="10" t="s">
        <v>3367</v>
      </c>
      <c r="J380" s="10"/>
      <c r="K380" s="10"/>
      <c r="L380" s="10"/>
      <c r="M380" s="16"/>
      <c r="N380" s="19"/>
      <c r="O380" s="13" t="s">
        <v>45</v>
      </c>
      <c r="P380" s="12"/>
      <c r="Q380" s="13"/>
      <c r="R380" s="13"/>
      <c r="S380" s="14" t="s">
        <v>25</v>
      </c>
      <c r="T380" s="15">
        <v>4.0</v>
      </c>
    </row>
    <row r="381" ht="14.25" customHeight="1">
      <c r="A381" s="10" t="s">
        <v>3368</v>
      </c>
      <c r="B381" s="10" t="s">
        <v>1452</v>
      </c>
      <c r="C381" s="10" t="s">
        <v>3369</v>
      </c>
      <c r="D381" s="10" t="s">
        <v>3370</v>
      </c>
      <c r="E381" s="10"/>
      <c r="F381" s="10"/>
      <c r="G381" s="10"/>
      <c r="H381" s="10" t="s">
        <v>3371</v>
      </c>
      <c r="I381" s="10"/>
      <c r="J381" s="10"/>
      <c r="K381" s="10"/>
      <c r="L381" s="10"/>
      <c r="M381" s="13" t="s">
        <v>544</v>
      </c>
      <c r="N381" s="13" t="s">
        <v>123</v>
      </c>
      <c r="O381" s="12"/>
      <c r="P381" s="12"/>
      <c r="Q381" s="13"/>
      <c r="R381" s="13"/>
      <c r="S381" s="14" t="s">
        <v>45</v>
      </c>
      <c r="T381" s="15">
        <v>4.0</v>
      </c>
    </row>
    <row r="382" ht="14.25" customHeight="1">
      <c r="A382" s="10" t="s">
        <v>3372</v>
      </c>
      <c r="B382" s="10" t="s">
        <v>1452</v>
      </c>
      <c r="C382" s="10" t="s">
        <v>3373</v>
      </c>
      <c r="D382" s="10" t="s">
        <v>3374</v>
      </c>
      <c r="E382" s="10"/>
      <c r="F382" s="10"/>
      <c r="G382" s="10"/>
      <c r="H382" s="10" t="s">
        <v>3375</v>
      </c>
      <c r="I382" s="10" t="s">
        <v>3376</v>
      </c>
      <c r="J382" s="10" t="s">
        <v>3377</v>
      </c>
      <c r="K382" s="10"/>
      <c r="L382" s="10"/>
      <c r="M382" s="16"/>
      <c r="N382" s="12"/>
      <c r="O382" s="12"/>
      <c r="P382" s="12"/>
      <c r="Q382" s="12"/>
      <c r="R382" s="12"/>
      <c r="S382" s="17"/>
      <c r="T382" s="18"/>
    </row>
    <row r="383" ht="14.25" customHeight="1">
      <c r="A383" s="10" t="s">
        <v>3378</v>
      </c>
      <c r="B383" s="10" t="s">
        <v>1452</v>
      </c>
      <c r="C383" s="10" t="s">
        <v>3379</v>
      </c>
      <c r="D383" s="10" t="s">
        <v>3380</v>
      </c>
      <c r="E383" s="10"/>
      <c r="F383" s="10"/>
      <c r="G383" s="10"/>
      <c r="H383" s="10" t="s">
        <v>3381</v>
      </c>
      <c r="I383" s="10"/>
      <c r="J383" s="10"/>
      <c r="K383" s="10"/>
      <c r="L383" s="10"/>
      <c r="M383" s="11" t="s">
        <v>2111</v>
      </c>
      <c r="N383" s="13" t="s">
        <v>2111</v>
      </c>
      <c r="O383" s="12"/>
      <c r="P383" s="12"/>
      <c r="Q383" s="13"/>
      <c r="R383" s="13"/>
      <c r="S383" s="14" t="s">
        <v>25</v>
      </c>
      <c r="T383" s="15">
        <v>4.0</v>
      </c>
    </row>
    <row r="384" ht="14.25" customHeight="1">
      <c r="A384" s="10" t="s">
        <v>3382</v>
      </c>
      <c r="B384" s="10" t="s">
        <v>1452</v>
      </c>
      <c r="C384" s="10" t="s">
        <v>3383</v>
      </c>
      <c r="D384" s="10" t="s">
        <v>3384</v>
      </c>
      <c r="E384" s="10"/>
      <c r="F384" s="10"/>
      <c r="G384" s="10"/>
      <c r="H384" s="10" t="s">
        <v>3385</v>
      </c>
      <c r="I384" s="10" t="s">
        <v>3386</v>
      </c>
      <c r="J384" s="10" t="s">
        <v>3387</v>
      </c>
      <c r="K384" s="10"/>
      <c r="L384" s="10"/>
      <c r="M384" s="11" t="s">
        <v>24</v>
      </c>
      <c r="N384" s="12"/>
      <c r="O384" s="12"/>
      <c r="P384" s="12"/>
      <c r="Q384" s="13"/>
      <c r="R384" s="13"/>
      <c r="S384" s="14" t="s">
        <v>25</v>
      </c>
      <c r="T384" s="15">
        <v>4.0</v>
      </c>
    </row>
    <row r="385" ht="14.25" customHeight="1">
      <c r="A385" s="9" t="s">
        <v>3388</v>
      </c>
      <c r="B385" s="10" t="s">
        <v>1452</v>
      </c>
      <c r="C385" s="9" t="s">
        <v>3389</v>
      </c>
      <c r="D385" s="10" t="s">
        <v>3390</v>
      </c>
      <c r="E385" s="10"/>
      <c r="F385" s="10"/>
      <c r="G385" s="10"/>
      <c r="H385" s="10" t="s">
        <v>3391</v>
      </c>
      <c r="I385" s="10" t="s">
        <v>3392</v>
      </c>
      <c r="J385" s="10"/>
      <c r="K385" s="10"/>
      <c r="L385" s="10"/>
      <c r="M385" s="11" t="s">
        <v>544</v>
      </c>
      <c r="N385" s="13" t="s">
        <v>123</v>
      </c>
      <c r="O385" s="12"/>
      <c r="P385" s="12"/>
      <c r="Q385" s="13"/>
      <c r="R385" s="13"/>
      <c r="S385" s="14" t="s">
        <v>45</v>
      </c>
      <c r="T385" s="15">
        <v>4.0</v>
      </c>
    </row>
    <row r="386" ht="14.25" customHeight="1">
      <c r="A386" s="10" t="s">
        <v>3393</v>
      </c>
      <c r="B386" s="10" t="s">
        <v>1452</v>
      </c>
      <c r="C386" s="10" t="s">
        <v>3394</v>
      </c>
      <c r="D386" s="10" t="s">
        <v>3395</v>
      </c>
      <c r="E386" s="10" t="s">
        <v>3396</v>
      </c>
      <c r="F386" s="10"/>
      <c r="G386" s="10"/>
      <c r="H386" s="10" t="s">
        <v>3397</v>
      </c>
      <c r="I386" s="10" t="s">
        <v>3398</v>
      </c>
      <c r="J386" s="10"/>
      <c r="K386" s="10"/>
      <c r="L386" s="10"/>
      <c r="M386" s="16"/>
      <c r="N386" s="19"/>
      <c r="O386" s="12"/>
      <c r="P386" s="12"/>
      <c r="Q386" s="12"/>
      <c r="R386" s="12"/>
      <c r="S386" s="17"/>
      <c r="T386" s="18"/>
    </row>
    <row r="387" ht="14.25" customHeight="1">
      <c r="A387" s="10" t="s">
        <v>3399</v>
      </c>
      <c r="B387" s="10" t="s">
        <v>1452</v>
      </c>
      <c r="C387" s="10" t="s">
        <v>3400</v>
      </c>
      <c r="D387" s="10" t="s">
        <v>3401</v>
      </c>
      <c r="E387" s="10"/>
      <c r="F387" s="10"/>
      <c r="G387" s="10"/>
      <c r="H387" s="10" t="s">
        <v>3402</v>
      </c>
      <c r="I387" s="10"/>
      <c r="J387" s="10"/>
      <c r="K387" s="10"/>
      <c r="L387" s="10"/>
      <c r="M387" s="16"/>
      <c r="N387" s="13" t="s">
        <v>1470</v>
      </c>
      <c r="O387" s="12"/>
      <c r="P387" s="12"/>
      <c r="Q387" s="13"/>
      <c r="R387" s="13"/>
      <c r="S387" s="14" t="s">
        <v>45</v>
      </c>
      <c r="T387" s="15">
        <v>4.0</v>
      </c>
    </row>
    <row r="388" ht="14.25" customHeight="1">
      <c r="A388" s="10" t="s">
        <v>3403</v>
      </c>
      <c r="B388" s="10" t="s">
        <v>1452</v>
      </c>
      <c r="C388" s="10" t="s">
        <v>3404</v>
      </c>
      <c r="D388" s="10" t="s">
        <v>3405</v>
      </c>
      <c r="E388" s="10"/>
      <c r="F388" s="10"/>
      <c r="G388" s="10"/>
      <c r="H388" s="10" t="s">
        <v>3406</v>
      </c>
      <c r="I388" s="10"/>
      <c r="J388" s="10"/>
      <c r="K388" s="10"/>
      <c r="L388" s="10"/>
      <c r="M388" s="11" t="s">
        <v>187</v>
      </c>
      <c r="N388" s="13" t="s">
        <v>123</v>
      </c>
      <c r="O388" s="12"/>
      <c r="P388" s="12"/>
      <c r="Q388" s="13"/>
      <c r="R388" s="13"/>
      <c r="S388" s="14" t="s">
        <v>45</v>
      </c>
      <c r="T388" s="15">
        <v>4.0</v>
      </c>
    </row>
    <row r="389" ht="14.25" customHeight="1">
      <c r="A389" s="10" t="s">
        <v>3407</v>
      </c>
      <c r="B389" s="10" t="s">
        <v>1452</v>
      </c>
      <c r="C389" s="10" t="s">
        <v>3408</v>
      </c>
      <c r="D389" s="10" t="s">
        <v>3409</v>
      </c>
      <c r="E389" s="10"/>
      <c r="F389" s="10"/>
      <c r="G389" s="10"/>
      <c r="H389" s="10" t="s">
        <v>3410</v>
      </c>
      <c r="I389" s="10"/>
      <c r="J389" s="10"/>
      <c r="K389" s="10"/>
      <c r="L389" s="10"/>
      <c r="M389" s="11" t="s">
        <v>187</v>
      </c>
      <c r="N389" s="13" t="s">
        <v>123</v>
      </c>
      <c r="O389" s="12"/>
      <c r="P389" s="12"/>
      <c r="Q389" s="13"/>
      <c r="R389" s="13"/>
      <c r="S389" s="14" t="s">
        <v>45</v>
      </c>
      <c r="T389" s="15">
        <v>4.0</v>
      </c>
    </row>
    <row r="390" ht="14.25" customHeight="1">
      <c r="A390" s="10" t="s">
        <v>3411</v>
      </c>
      <c r="B390" s="10" t="s">
        <v>1452</v>
      </c>
      <c r="C390" s="10" t="s">
        <v>3412</v>
      </c>
      <c r="D390" s="10" t="s">
        <v>3413</v>
      </c>
      <c r="E390" s="10"/>
      <c r="F390" s="10"/>
      <c r="G390" s="10"/>
      <c r="H390" s="10" t="s">
        <v>3414</v>
      </c>
      <c r="I390" s="10" t="s">
        <v>3415</v>
      </c>
      <c r="J390" s="10"/>
      <c r="K390" s="10"/>
      <c r="L390" s="10"/>
      <c r="M390" s="11" t="s">
        <v>93</v>
      </c>
      <c r="N390" s="13" t="s">
        <v>759</v>
      </c>
      <c r="O390" s="13" t="s">
        <v>45</v>
      </c>
      <c r="P390" s="12"/>
      <c r="Q390" s="13"/>
      <c r="R390" s="13"/>
      <c r="S390" s="14" t="s">
        <v>45</v>
      </c>
      <c r="T390" s="15">
        <v>4.0</v>
      </c>
    </row>
    <row r="391" ht="14.25" customHeight="1">
      <c r="A391" s="10" t="s">
        <v>3416</v>
      </c>
      <c r="B391" s="10" t="s">
        <v>1452</v>
      </c>
      <c r="C391" s="10" t="s">
        <v>3417</v>
      </c>
      <c r="D391" s="10" t="s">
        <v>3418</v>
      </c>
      <c r="E391" s="10" t="s">
        <v>3419</v>
      </c>
      <c r="F391" s="10"/>
      <c r="G391" s="10"/>
      <c r="H391" s="10" t="s">
        <v>3420</v>
      </c>
      <c r="I391" s="10" t="s">
        <v>3421</v>
      </c>
      <c r="J391" s="10" t="s">
        <v>3422</v>
      </c>
      <c r="K391" s="10"/>
      <c r="L391" s="10"/>
      <c r="M391" s="11" t="s">
        <v>93</v>
      </c>
      <c r="N391" s="11" t="s">
        <v>413</v>
      </c>
      <c r="O391" s="13" t="s">
        <v>45</v>
      </c>
      <c r="P391" s="12"/>
      <c r="Q391" s="13"/>
      <c r="R391" s="13"/>
      <c r="S391" s="14" t="s">
        <v>45</v>
      </c>
      <c r="T391" s="15">
        <v>4.0</v>
      </c>
    </row>
    <row r="392" ht="14.25" customHeight="1">
      <c r="A392" s="10" t="s">
        <v>3423</v>
      </c>
      <c r="B392" s="10" t="s">
        <v>1452</v>
      </c>
      <c r="C392" s="10" t="s">
        <v>3424</v>
      </c>
      <c r="D392" s="10" t="s">
        <v>3425</v>
      </c>
      <c r="E392" s="10"/>
      <c r="F392" s="10"/>
      <c r="G392" s="10"/>
      <c r="H392" s="10" t="s">
        <v>3426</v>
      </c>
      <c r="I392" s="10"/>
      <c r="J392" s="10"/>
      <c r="K392" s="10"/>
      <c r="L392" s="10"/>
      <c r="M392" s="11" t="s">
        <v>93</v>
      </c>
      <c r="N392" s="13" t="s">
        <v>93</v>
      </c>
      <c r="O392" s="12"/>
      <c r="P392" s="12"/>
      <c r="Q392" s="13"/>
      <c r="R392" s="13"/>
      <c r="S392" s="14" t="s">
        <v>45</v>
      </c>
      <c r="T392" s="15">
        <v>4.0</v>
      </c>
    </row>
    <row r="393" ht="14.25" customHeight="1">
      <c r="A393" s="10" t="s">
        <v>3427</v>
      </c>
      <c r="B393" s="10" t="s">
        <v>1452</v>
      </c>
      <c r="C393" s="10" t="s">
        <v>3428</v>
      </c>
      <c r="D393" s="10" t="s">
        <v>3429</v>
      </c>
      <c r="E393" s="10"/>
      <c r="F393" s="10"/>
      <c r="G393" s="10"/>
      <c r="H393" s="10" t="s">
        <v>3430</v>
      </c>
      <c r="I393" s="10"/>
      <c r="J393" s="10"/>
      <c r="K393" s="10"/>
      <c r="L393" s="10"/>
      <c r="M393" s="16"/>
      <c r="N393" s="12"/>
      <c r="O393" s="12"/>
      <c r="P393" s="12"/>
      <c r="Q393" s="12"/>
      <c r="R393" s="12"/>
      <c r="S393" s="17"/>
      <c r="T393" s="18"/>
    </row>
    <row r="394" ht="14.25" customHeight="1">
      <c r="A394" s="10" t="s">
        <v>3431</v>
      </c>
      <c r="B394" s="10" t="s">
        <v>1452</v>
      </c>
      <c r="C394" s="10" t="s">
        <v>3432</v>
      </c>
      <c r="D394" s="10" t="s">
        <v>3433</v>
      </c>
      <c r="E394" s="10"/>
      <c r="F394" s="10"/>
      <c r="G394" s="10"/>
      <c r="H394" s="10" t="s">
        <v>3434</v>
      </c>
      <c r="I394" s="10"/>
      <c r="J394" s="10"/>
      <c r="K394" s="10"/>
      <c r="L394" s="10"/>
      <c r="M394" s="16"/>
      <c r="N394" s="12"/>
      <c r="O394" s="12"/>
      <c r="P394" s="12"/>
      <c r="Q394" s="12"/>
      <c r="R394" s="12"/>
      <c r="S394" s="17"/>
      <c r="T394" s="18"/>
    </row>
    <row r="395" ht="14.25" customHeight="1">
      <c r="A395" s="10" t="s">
        <v>3435</v>
      </c>
      <c r="B395" s="10" t="s">
        <v>1452</v>
      </c>
      <c r="C395" s="10" t="s">
        <v>3436</v>
      </c>
      <c r="D395" s="10" t="s">
        <v>3437</v>
      </c>
      <c r="E395" s="10"/>
      <c r="F395" s="10"/>
      <c r="G395" s="10"/>
      <c r="H395" s="10" t="s">
        <v>3438</v>
      </c>
      <c r="I395" s="10" t="s">
        <v>3439</v>
      </c>
      <c r="J395" s="10"/>
      <c r="K395" s="10"/>
      <c r="L395" s="10"/>
      <c r="M395" s="16"/>
      <c r="N395" s="12"/>
      <c r="O395" s="12"/>
      <c r="P395" s="12"/>
      <c r="Q395" s="12"/>
      <c r="R395" s="12"/>
      <c r="S395" s="17"/>
      <c r="T395" s="18"/>
    </row>
    <row r="396" ht="14.25" customHeight="1">
      <c r="A396" s="10" t="s">
        <v>3440</v>
      </c>
      <c r="B396" s="10" t="s">
        <v>1452</v>
      </c>
      <c r="C396" s="10" t="s">
        <v>3441</v>
      </c>
      <c r="D396" s="10" t="s">
        <v>3442</v>
      </c>
      <c r="E396" s="10"/>
      <c r="F396" s="10"/>
      <c r="G396" s="10"/>
      <c r="H396" s="10" t="s">
        <v>3443</v>
      </c>
      <c r="I396" s="10" t="s">
        <v>3444</v>
      </c>
      <c r="J396" s="10"/>
      <c r="K396" s="10"/>
      <c r="L396" s="10"/>
      <c r="M396" s="16"/>
      <c r="N396" s="12"/>
      <c r="O396" s="12"/>
      <c r="P396" s="12"/>
      <c r="Q396" s="12"/>
      <c r="R396" s="12"/>
      <c r="S396" s="17"/>
      <c r="T396" s="18"/>
    </row>
    <row r="397" ht="14.25" customHeight="1">
      <c r="A397" s="10" t="s">
        <v>3445</v>
      </c>
      <c r="B397" s="10" t="s">
        <v>1452</v>
      </c>
      <c r="C397" s="10" t="s">
        <v>3446</v>
      </c>
      <c r="D397" s="10" t="s">
        <v>3447</v>
      </c>
      <c r="E397" s="10"/>
      <c r="F397" s="10"/>
      <c r="G397" s="10"/>
      <c r="H397" s="10" t="s">
        <v>3448</v>
      </c>
      <c r="I397" s="10" t="s">
        <v>3449</v>
      </c>
      <c r="J397" s="10"/>
      <c r="K397" s="10"/>
      <c r="L397" s="10"/>
      <c r="M397" s="11" t="s">
        <v>24</v>
      </c>
      <c r="N397" s="13" t="s">
        <v>24</v>
      </c>
      <c r="O397" s="12"/>
      <c r="P397" s="12"/>
      <c r="Q397" s="13"/>
      <c r="R397" s="13"/>
      <c r="S397" s="14" t="s">
        <v>25</v>
      </c>
      <c r="T397" s="15">
        <v>4.0</v>
      </c>
    </row>
    <row r="398" ht="14.25" customHeight="1">
      <c r="A398" s="10" t="s">
        <v>3450</v>
      </c>
      <c r="B398" s="10" t="s">
        <v>1452</v>
      </c>
      <c r="C398" s="10" t="s">
        <v>3451</v>
      </c>
      <c r="D398" s="10" t="s">
        <v>3452</v>
      </c>
      <c r="E398" s="10"/>
      <c r="F398" s="10"/>
      <c r="G398" s="10"/>
      <c r="H398" s="10" t="s">
        <v>3453</v>
      </c>
      <c r="I398" s="10" t="s">
        <v>3454</v>
      </c>
      <c r="J398" s="10" t="s">
        <v>3455</v>
      </c>
      <c r="K398" s="10"/>
      <c r="L398" s="10"/>
      <c r="M398" s="16"/>
      <c r="N398" s="13" t="s">
        <v>2111</v>
      </c>
      <c r="O398" s="12"/>
      <c r="P398" s="12"/>
      <c r="Q398" s="13"/>
      <c r="R398" s="13"/>
      <c r="S398" s="14" t="s">
        <v>45</v>
      </c>
      <c r="T398" s="15">
        <v>4.0</v>
      </c>
    </row>
    <row r="399" ht="14.25" customHeight="1">
      <c r="A399" s="10" t="s">
        <v>3456</v>
      </c>
      <c r="B399" s="10" t="s">
        <v>1452</v>
      </c>
      <c r="C399" s="10" t="s">
        <v>3457</v>
      </c>
      <c r="D399" s="10" t="s">
        <v>3458</v>
      </c>
      <c r="E399" s="10"/>
      <c r="F399" s="10"/>
      <c r="G399" s="10"/>
      <c r="H399" s="10" t="s">
        <v>3459</v>
      </c>
      <c r="I399" s="10"/>
      <c r="J399" s="10"/>
      <c r="K399" s="10"/>
      <c r="L399" s="10"/>
      <c r="M399" s="11" t="s">
        <v>398</v>
      </c>
      <c r="N399" s="12"/>
      <c r="O399" s="12"/>
      <c r="P399" s="12"/>
      <c r="Q399" s="13"/>
      <c r="R399" s="13"/>
      <c r="S399" s="14" t="s">
        <v>25</v>
      </c>
      <c r="T399" s="15">
        <v>4.0</v>
      </c>
    </row>
    <row r="400" ht="14.25" customHeight="1">
      <c r="A400" s="10" t="s">
        <v>3460</v>
      </c>
      <c r="B400" s="10" t="s">
        <v>1452</v>
      </c>
      <c r="C400" s="10" t="s">
        <v>3461</v>
      </c>
      <c r="D400" s="10" t="s">
        <v>3462</v>
      </c>
      <c r="E400" s="10"/>
      <c r="F400" s="10"/>
      <c r="G400" s="10"/>
      <c r="H400" s="10" t="s">
        <v>3463</v>
      </c>
      <c r="I400" s="10" t="s">
        <v>3464</v>
      </c>
      <c r="J400" s="10"/>
      <c r="K400" s="10"/>
      <c r="L400" s="10"/>
      <c r="M400" s="11" t="s">
        <v>93</v>
      </c>
      <c r="N400" s="12"/>
      <c r="O400" s="12"/>
      <c r="P400" s="12"/>
      <c r="Q400" s="13"/>
      <c r="R400" s="13"/>
      <c r="S400" s="14" t="s">
        <v>45</v>
      </c>
      <c r="T400" s="15">
        <v>4.0</v>
      </c>
    </row>
    <row r="401" ht="14.25" customHeight="1">
      <c r="A401" s="10" t="s">
        <v>3465</v>
      </c>
      <c r="B401" s="10" t="s">
        <v>1452</v>
      </c>
      <c r="C401" s="10" t="s">
        <v>3466</v>
      </c>
      <c r="D401" s="10" t="s">
        <v>3467</v>
      </c>
      <c r="E401" s="10"/>
      <c r="F401" s="10"/>
      <c r="G401" s="10"/>
      <c r="H401" s="10" t="s">
        <v>3468</v>
      </c>
      <c r="I401" s="10" t="s">
        <v>3469</v>
      </c>
      <c r="J401" s="10"/>
      <c r="K401" s="10"/>
      <c r="L401" s="10"/>
      <c r="M401" s="11" t="s">
        <v>93</v>
      </c>
      <c r="N401" s="13" t="s">
        <v>93</v>
      </c>
      <c r="O401" s="13" t="s">
        <v>45</v>
      </c>
      <c r="P401" s="12"/>
      <c r="Q401" s="13"/>
      <c r="R401" s="13"/>
      <c r="S401" s="14" t="s">
        <v>45</v>
      </c>
      <c r="T401" s="15">
        <v>4.0</v>
      </c>
    </row>
    <row r="402" ht="14.25" customHeight="1">
      <c r="A402" s="10" t="s">
        <v>1419</v>
      </c>
      <c r="B402" s="10" t="s">
        <v>1452</v>
      </c>
      <c r="C402" s="10" t="s">
        <v>3470</v>
      </c>
      <c r="D402" s="10" t="s">
        <v>3471</v>
      </c>
      <c r="E402" s="10"/>
      <c r="F402" s="10"/>
      <c r="G402" s="10"/>
      <c r="H402" s="10" t="s">
        <v>3472</v>
      </c>
      <c r="I402" s="10" t="s">
        <v>3473</v>
      </c>
      <c r="J402" s="10"/>
      <c r="K402" s="10"/>
      <c r="L402" s="10"/>
      <c r="M402" s="11" t="s">
        <v>24</v>
      </c>
      <c r="N402" s="12"/>
      <c r="O402" s="12"/>
      <c r="P402" s="13" t="s">
        <v>25</v>
      </c>
      <c r="Q402" s="13"/>
      <c r="R402" s="13"/>
      <c r="S402" s="14" t="s">
        <v>45</v>
      </c>
      <c r="T402" s="15">
        <v>4.0</v>
      </c>
    </row>
    <row r="403" ht="14.25" customHeight="1">
      <c r="A403" s="10" t="s">
        <v>3474</v>
      </c>
      <c r="B403" s="10" t="s">
        <v>1452</v>
      </c>
      <c r="C403" s="10" t="s">
        <v>3475</v>
      </c>
      <c r="D403" s="10" t="s">
        <v>3476</v>
      </c>
      <c r="E403" s="10"/>
      <c r="F403" s="10"/>
      <c r="G403" s="10"/>
      <c r="H403" s="10" t="s">
        <v>3477</v>
      </c>
      <c r="I403" s="10" t="s">
        <v>3478</v>
      </c>
      <c r="J403" s="10"/>
      <c r="K403" s="10"/>
      <c r="L403" s="10"/>
      <c r="M403" s="11" t="s">
        <v>93</v>
      </c>
      <c r="N403" s="12"/>
      <c r="O403" s="12"/>
      <c r="P403" s="12"/>
      <c r="Q403" s="13"/>
      <c r="R403" s="13"/>
      <c r="S403" s="14" t="s">
        <v>45</v>
      </c>
      <c r="T403" s="15">
        <v>4.0</v>
      </c>
    </row>
    <row r="404" ht="14.25" customHeight="1">
      <c r="A404" s="9" t="s">
        <v>3479</v>
      </c>
      <c r="B404" s="10" t="s">
        <v>1452</v>
      </c>
      <c r="C404" s="10" t="s">
        <v>3480</v>
      </c>
      <c r="D404" s="10" t="s">
        <v>3481</v>
      </c>
      <c r="E404" s="10"/>
      <c r="F404" s="10"/>
      <c r="G404" s="10"/>
      <c r="H404" s="10" t="s">
        <v>3482</v>
      </c>
      <c r="I404" s="10"/>
      <c r="J404" s="10"/>
      <c r="K404" s="10"/>
      <c r="L404" s="10"/>
      <c r="M404" s="16"/>
      <c r="N404" s="12"/>
      <c r="O404" s="12"/>
      <c r="P404" s="12"/>
      <c r="Q404" s="12"/>
      <c r="R404" s="12"/>
      <c r="S404" s="17"/>
      <c r="T404" s="18"/>
    </row>
    <row r="405" ht="14.25" customHeight="1">
      <c r="A405" s="10" t="s">
        <v>3483</v>
      </c>
      <c r="B405" s="10" t="s">
        <v>1452</v>
      </c>
      <c r="C405" s="10" t="s">
        <v>3484</v>
      </c>
      <c r="D405" s="10" t="s">
        <v>3485</v>
      </c>
      <c r="E405" s="10"/>
      <c r="F405" s="10"/>
      <c r="G405" s="10"/>
      <c r="H405" s="10" t="s">
        <v>3486</v>
      </c>
      <c r="I405" s="10" t="s">
        <v>3487</v>
      </c>
      <c r="J405" s="10"/>
      <c r="K405" s="10"/>
      <c r="L405" s="10"/>
      <c r="M405" s="16"/>
      <c r="N405" s="12"/>
      <c r="O405" s="12"/>
      <c r="P405" s="12"/>
      <c r="Q405" s="13"/>
      <c r="R405" s="13"/>
      <c r="S405" s="14" t="s">
        <v>45</v>
      </c>
      <c r="T405" s="15">
        <v>4.0</v>
      </c>
    </row>
    <row r="406" ht="14.25" customHeight="1">
      <c r="A406" s="10" t="s">
        <v>3488</v>
      </c>
      <c r="B406" s="10" t="s">
        <v>1452</v>
      </c>
      <c r="C406" s="10" t="s">
        <v>3489</v>
      </c>
      <c r="D406" s="10" t="s">
        <v>3490</v>
      </c>
      <c r="E406" s="10"/>
      <c r="F406" s="10"/>
      <c r="G406" s="10"/>
      <c r="H406" s="10" t="s">
        <v>3491</v>
      </c>
      <c r="I406" s="10"/>
      <c r="J406" s="10"/>
      <c r="K406" s="10"/>
      <c r="L406" s="10"/>
      <c r="M406" s="16"/>
      <c r="N406" s="12"/>
      <c r="O406" s="12"/>
      <c r="P406" s="12"/>
      <c r="Q406" s="12"/>
      <c r="R406" s="12"/>
      <c r="S406" s="17"/>
      <c r="T406" s="18"/>
    </row>
    <row r="407" ht="14.25" customHeight="1">
      <c r="A407" s="10" t="s">
        <v>3492</v>
      </c>
      <c r="B407" s="10" t="s">
        <v>1452</v>
      </c>
      <c r="C407" s="10" t="s">
        <v>3493</v>
      </c>
      <c r="D407" s="10" t="s">
        <v>3494</v>
      </c>
      <c r="E407" s="10"/>
      <c r="F407" s="10"/>
      <c r="G407" s="10"/>
      <c r="H407" s="10" t="s">
        <v>3495</v>
      </c>
      <c r="I407" s="10" t="s">
        <v>3496</v>
      </c>
      <c r="J407" s="10"/>
      <c r="K407" s="10"/>
      <c r="L407" s="10"/>
      <c r="M407" s="11" t="s">
        <v>402</v>
      </c>
      <c r="N407" s="13" t="s">
        <v>402</v>
      </c>
      <c r="O407" s="13" t="s">
        <v>25</v>
      </c>
      <c r="P407" s="12"/>
      <c r="Q407" s="13"/>
      <c r="R407" s="13"/>
      <c r="S407" s="14" t="s">
        <v>25</v>
      </c>
      <c r="T407" s="15">
        <v>4.0</v>
      </c>
    </row>
    <row r="408" ht="14.25" customHeight="1">
      <c r="A408" s="10" t="s">
        <v>3497</v>
      </c>
      <c r="B408" s="10" t="s">
        <v>1452</v>
      </c>
      <c r="C408" s="10" t="s">
        <v>3498</v>
      </c>
      <c r="D408" s="10" t="s">
        <v>1867</v>
      </c>
      <c r="E408" s="10"/>
      <c r="F408" s="10"/>
      <c r="G408" s="10"/>
      <c r="H408" s="10" t="s">
        <v>3499</v>
      </c>
      <c r="I408" s="10"/>
      <c r="J408" s="10"/>
      <c r="K408" s="10"/>
      <c r="L408" s="10"/>
      <c r="M408" s="16"/>
      <c r="N408" s="12"/>
      <c r="O408" s="12"/>
      <c r="P408" s="12"/>
      <c r="Q408" s="12"/>
      <c r="R408" s="12"/>
      <c r="S408" s="17"/>
      <c r="T408" s="18"/>
    </row>
    <row r="409" ht="14.25" customHeight="1">
      <c r="A409" s="10" t="s">
        <v>3500</v>
      </c>
      <c r="B409" s="10" t="s">
        <v>1452</v>
      </c>
      <c r="C409" s="10" t="s">
        <v>3501</v>
      </c>
      <c r="D409" s="10" t="s">
        <v>3502</v>
      </c>
      <c r="E409" s="10" t="s">
        <v>3503</v>
      </c>
      <c r="F409" s="10"/>
      <c r="G409" s="10"/>
      <c r="H409" s="10" t="s">
        <v>3504</v>
      </c>
      <c r="I409" s="10"/>
      <c r="J409" s="10"/>
      <c r="K409" s="10"/>
      <c r="L409" s="10"/>
      <c r="M409" s="11" t="s">
        <v>93</v>
      </c>
      <c r="N409" s="12"/>
      <c r="O409" s="12"/>
      <c r="P409" s="12"/>
      <c r="Q409" s="13"/>
      <c r="R409" s="13"/>
      <c r="S409" s="14" t="s">
        <v>45</v>
      </c>
      <c r="T409" s="15">
        <v>4.0</v>
      </c>
    </row>
    <row r="410" ht="14.25" customHeight="1">
      <c r="A410" s="10" t="s">
        <v>3505</v>
      </c>
      <c r="B410" s="10" t="s">
        <v>1452</v>
      </c>
      <c r="C410" s="10" t="s">
        <v>3506</v>
      </c>
      <c r="D410" s="10" t="s">
        <v>3507</v>
      </c>
      <c r="E410" s="10" t="s">
        <v>3508</v>
      </c>
      <c r="F410" s="10"/>
      <c r="G410" s="10"/>
      <c r="H410" s="10" t="s">
        <v>3509</v>
      </c>
      <c r="I410" s="10"/>
      <c r="J410" s="10"/>
      <c r="K410" s="10"/>
      <c r="L410" s="10"/>
      <c r="M410" s="11" t="s">
        <v>483</v>
      </c>
      <c r="N410" s="19"/>
      <c r="O410" s="12"/>
      <c r="P410" s="12"/>
      <c r="Q410" s="13"/>
      <c r="R410" s="13"/>
      <c r="S410" s="14" t="s">
        <v>45</v>
      </c>
      <c r="T410" s="15">
        <v>4.0</v>
      </c>
    </row>
    <row r="411" ht="14.25" customHeight="1">
      <c r="A411" s="10" t="s">
        <v>3510</v>
      </c>
      <c r="B411" s="10" t="s">
        <v>1452</v>
      </c>
      <c r="C411" s="10" t="s">
        <v>3511</v>
      </c>
      <c r="D411" s="10" t="s">
        <v>3512</v>
      </c>
      <c r="E411" s="10"/>
      <c r="F411" s="10"/>
      <c r="G411" s="10"/>
      <c r="H411" s="10" t="s">
        <v>3513</v>
      </c>
      <c r="I411" s="10" t="s">
        <v>3514</v>
      </c>
      <c r="J411" s="10"/>
      <c r="K411" s="10"/>
      <c r="L411" s="10"/>
      <c r="M411" s="16"/>
      <c r="N411" s="13" t="s">
        <v>3515</v>
      </c>
      <c r="O411" s="12"/>
      <c r="P411" s="12"/>
      <c r="Q411" s="13"/>
      <c r="R411" s="13"/>
      <c r="S411" s="14" t="s">
        <v>25</v>
      </c>
      <c r="T411" s="15">
        <v>4.0</v>
      </c>
    </row>
    <row r="412" ht="14.25" customHeight="1">
      <c r="A412" s="10" t="s">
        <v>3516</v>
      </c>
      <c r="B412" s="10" t="s">
        <v>1452</v>
      </c>
      <c r="C412" s="10" t="s">
        <v>3517</v>
      </c>
      <c r="D412" s="10" t="s">
        <v>3518</v>
      </c>
      <c r="E412" s="10"/>
      <c r="F412" s="10"/>
      <c r="G412" s="10"/>
      <c r="H412" s="10" t="s">
        <v>3519</v>
      </c>
      <c r="I412" s="10" t="s">
        <v>3520</v>
      </c>
      <c r="J412" s="10"/>
      <c r="K412" s="10"/>
      <c r="L412" s="10"/>
      <c r="M412" s="11" t="s">
        <v>93</v>
      </c>
      <c r="N412" s="13" t="s">
        <v>759</v>
      </c>
      <c r="O412" s="13" t="s">
        <v>45</v>
      </c>
      <c r="P412" s="12"/>
      <c r="Q412" s="13"/>
      <c r="R412" s="13"/>
      <c r="S412" s="14" t="s">
        <v>45</v>
      </c>
      <c r="T412" s="15">
        <v>4.0</v>
      </c>
    </row>
    <row r="413" ht="14.25" customHeight="1">
      <c r="A413" s="10" t="s">
        <v>3521</v>
      </c>
      <c r="B413" s="10" t="s">
        <v>1452</v>
      </c>
      <c r="C413" s="10" t="s">
        <v>3522</v>
      </c>
      <c r="D413" s="10" t="s">
        <v>946</v>
      </c>
      <c r="E413" s="10" t="s">
        <v>3523</v>
      </c>
      <c r="F413" s="10"/>
      <c r="G413" s="10"/>
      <c r="H413" s="10" t="s">
        <v>947</v>
      </c>
      <c r="I413" s="10"/>
      <c r="J413" s="10"/>
      <c r="K413" s="10"/>
      <c r="L413" s="10"/>
      <c r="M413" s="16"/>
      <c r="N413" s="11" t="s">
        <v>24</v>
      </c>
      <c r="O413" s="12"/>
      <c r="P413" s="12"/>
      <c r="Q413" s="13"/>
      <c r="R413" s="13"/>
      <c r="S413" s="14" t="s">
        <v>45</v>
      </c>
      <c r="T413" s="15">
        <v>4.0</v>
      </c>
    </row>
    <row r="414" ht="14.25" customHeight="1">
      <c r="A414" s="10" t="s">
        <v>3524</v>
      </c>
      <c r="B414" s="10" t="s">
        <v>1452</v>
      </c>
      <c r="C414" s="10" t="s">
        <v>3525</v>
      </c>
      <c r="D414" s="10" t="s">
        <v>3526</v>
      </c>
      <c r="E414" s="10"/>
      <c r="F414" s="10"/>
      <c r="G414" s="10"/>
      <c r="H414" s="10" t="s">
        <v>3527</v>
      </c>
      <c r="I414" s="10"/>
      <c r="J414" s="10"/>
      <c r="K414" s="10"/>
      <c r="L414" s="10"/>
      <c r="M414" s="16"/>
      <c r="N414" s="12"/>
      <c r="O414" s="12"/>
      <c r="P414" s="13" t="s">
        <v>2591</v>
      </c>
      <c r="Q414" s="12"/>
      <c r="R414" s="12"/>
      <c r="S414" s="17"/>
      <c r="T414" s="18"/>
    </row>
    <row r="415" ht="14.25" customHeight="1">
      <c r="A415" s="10" t="s">
        <v>3528</v>
      </c>
      <c r="B415" s="10" t="s">
        <v>1452</v>
      </c>
      <c r="C415" s="10" t="s">
        <v>3529</v>
      </c>
      <c r="D415" s="10" t="s">
        <v>3530</v>
      </c>
      <c r="E415" s="10"/>
      <c r="F415" s="10"/>
      <c r="G415" s="10"/>
      <c r="H415" s="10" t="s">
        <v>3531</v>
      </c>
      <c r="I415" s="10" t="s">
        <v>2000</v>
      </c>
      <c r="J415" s="10"/>
      <c r="K415" s="10"/>
      <c r="L415" s="10"/>
      <c r="M415" s="16"/>
      <c r="N415" s="12"/>
      <c r="O415" s="12"/>
      <c r="P415" s="12"/>
      <c r="Q415" s="12"/>
      <c r="R415" s="12"/>
      <c r="S415" s="17"/>
      <c r="T415" s="18"/>
    </row>
    <row r="416" ht="14.25" customHeight="1">
      <c r="A416" s="10" t="s">
        <v>3532</v>
      </c>
      <c r="B416" s="10" t="s">
        <v>1452</v>
      </c>
      <c r="C416" s="10" t="s">
        <v>3533</v>
      </c>
      <c r="D416" s="10" t="s">
        <v>3286</v>
      </c>
      <c r="E416" s="10"/>
      <c r="F416" s="10"/>
      <c r="G416" s="10"/>
      <c r="H416" s="10" t="s">
        <v>3534</v>
      </c>
      <c r="I416" s="10" t="s">
        <v>3535</v>
      </c>
      <c r="J416" s="10"/>
      <c r="K416" s="10"/>
      <c r="L416" s="10"/>
      <c r="M416" s="16"/>
      <c r="N416" s="12"/>
      <c r="O416" s="12"/>
      <c r="P416" s="12"/>
      <c r="Q416" s="23"/>
      <c r="R416" s="23"/>
      <c r="S416" s="24" t="s">
        <v>25</v>
      </c>
      <c r="T416" s="15">
        <v>4.0</v>
      </c>
    </row>
    <row r="417" ht="14.25" customHeight="1">
      <c r="A417" s="10" t="s">
        <v>3536</v>
      </c>
      <c r="B417" s="10" t="s">
        <v>1452</v>
      </c>
      <c r="C417" s="10" t="s">
        <v>3537</v>
      </c>
      <c r="D417" s="10" t="s">
        <v>3538</v>
      </c>
      <c r="E417" s="10"/>
      <c r="F417" s="10"/>
      <c r="G417" s="10"/>
      <c r="H417" s="10" t="s">
        <v>3539</v>
      </c>
      <c r="I417" s="10" t="s">
        <v>3540</v>
      </c>
      <c r="J417" s="10" t="s">
        <v>3541</v>
      </c>
      <c r="K417" s="10"/>
      <c r="L417" s="10"/>
      <c r="M417" s="16"/>
      <c r="N417" s="12"/>
      <c r="O417" s="12"/>
      <c r="P417" s="12"/>
      <c r="Q417" s="12"/>
      <c r="R417" s="12"/>
      <c r="S417" s="17"/>
      <c r="T417" s="18"/>
    </row>
    <row r="418" ht="14.25" customHeight="1">
      <c r="A418" s="10" t="s">
        <v>3542</v>
      </c>
      <c r="B418" s="10" t="s">
        <v>1452</v>
      </c>
      <c r="C418" s="10" t="s">
        <v>3543</v>
      </c>
      <c r="D418" s="10" t="s">
        <v>3544</v>
      </c>
      <c r="E418" s="10"/>
      <c r="F418" s="10"/>
      <c r="G418" s="10"/>
      <c r="H418" s="10" t="s">
        <v>3545</v>
      </c>
      <c r="I418" s="10" t="s">
        <v>3546</v>
      </c>
      <c r="J418" s="10"/>
      <c r="K418" s="10"/>
      <c r="L418" s="10"/>
      <c r="M418" s="11" t="s">
        <v>93</v>
      </c>
      <c r="N418" s="12"/>
      <c r="O418" s="12"/>
      <c r="P418" s="13" t="s">
        <v>2591</v>
      </c>
      <c r="Q418" s="13"/>
      <c r="R418" s="13"/>
      <c r="S418" s="14" t="s">
        <v>45</v>
      </c>
      <c r="T418" s="15">
        <v>4.0</v>
      </c>
    </row>
    <row r="419" ht="14.25" customHeight="1">
      <c r="A419" s="10" t="s">
        <v>3547</v>
      </c>
      <c r="B419" s="10" t="s">
        <v>1452</v>
      </c>
      <c r="C419" s="10" t="s">
        <v>3548</v>
      </c>
      <c r="D419" s="10" t="s">
        <v>3549</v>
      </c>
      <c r="E419" s="10"/>
      <c r="F419" s="10"/>
      <c r="G419" s="10"/>
      <c r="H419" s="10" t="s">
        <v>3550</v>
      </c>
      <c r="I419" s="10"/>
      <c r="J419" s="10"/>
      <c r="K419" s="10"/>
      <c r="L419" s="10"/>
      <c r="M419" s="11" t="s">
        <v>93</v>
      </c>
      <c r="N419" s="12"/>
      <c r="O419" s="12"/>
      <c r="P419" s="12"/>
      <c r="Q419" s="13"/>
      <c r="R419" s="13"/>
      <c r="S419" s="14" t="s">
        <v>45</v>
      </c>
      <c r="T419" s="15">
        <v>4.0</v>
      </c>
    </row>
    <row r="420" ht="14.25" customHeight="1">
      <c r="A420" s="10" t="s">
        <v>3551</v>
      </c>
      <c r="B420" s="10" t="s">
        <v>1452</v>
      </c>
      <c r="C420" s="10" t="s">
        <v>3552</v>
      </c>
      <c r="D420" s="10" t="s">
        <v>3553</v>
      </c>
      <c r="E420" s="10"/>
      <c r="F420" s="10"/>
      <c r="G420" s="10"/>
      <c r="H420" s="10" t="s">
        <v>3554</v>
      </c>
      <c r="I420" s="10" t="s">
        <v>3555</v>
      </c>
      <c r="J420" s="10"/>
      <c r="K420" s="10"/>
      <c r="L420" s="10"/>
      <c r="M420" s="16"/>
      <c r="N420" s="19"/>
      <c r="O420" s="12"/>
      <c r="P420" s="12"/>
      <c r="Q420" s="12"/>
      <c r="R420" s="12"/>
      <c r="S420" s="17"/>
      <c r="T420" s="18"/>
    </row>
    <row r="421" ht="14.25" customHeight="1">
      <c r="A421" s="10" t="s">
        <v>3556</v>
      </c>
      <c r="B421" s="10" t="s">
        <v>1452</v>
      </c>
      <c r="C421" s="10" t="s">
        <v>3557</v>
      </c>
      <c r="D421" s="10" t="s">
        <v>3558</v>
      </c>
      <c r="E421" s="10"/>
      <c r="F421" s="10"/>
      <c r="G421" s="10"/>
      <c r="H421" s="10" t="s">
        <v>3559</v>
      </c>
      <c r="I421" s="10"/>
      <c r="J421" s="10"/>
      <c r="K421" s="10"/>
      <c r="L421" s="10"/>
      <c r="M421" s="16"/>
      <c r="N421" s="13" t="s">
        <v>1470</v>
      </c>
      <c r="O421" s="12"/>
      <c r="P421" s="12"/>
      <c r="Q421" s="13"/>
      <c r="R421" s="13"/>
      <c r="S421" s="14" t="s">
        <v>45</v>
      </c>
      <c r="T421" s="15">
        <v>4.0</v>
      </c>
    </row>
    <row r="422" ht="14.25" customHeight="1">
      <c r="A422" s="10" t="s">
        <v>3560</v>
      </c>
      <c r="B422" s="10" t="s">
        <v>1452</v>
      </c>
      <c r="C422" s="10" t="s">
        <v>3561</v>
      </c>
      <c r="D422" s="10" t="s">
        <v>3562</v>
      </c>
      <c r="E422" s="10" t="s">
        <v>3563</v>
      </c>
      <c r="F422" s="10"/>
      <c r="G422" s="10"/>
      <c r="H422" s="10" t="s">
        <v>3564</v>
      </c>
      <c r="I422" s="10" t="s">
        <v>3565</v>
      </c>
      <c r="J422" s="10"/>
      <c r="K422" s="10"/>
      <c r="L422" s="10"/>
      <c r="M422" s="11" t="s">
        <v>483</v>
      </c>
      <c r="N422" s="13" t="s">
        <v>123</v>
      </c>
      <c r="O422" s="12"/>
      <c r="P422" s="12"/>
      <c r="Q422" s="13"/>
      <c r="R422" s="13"/>
      <c r="S422" s="14" t="s">
        <v>45</v>
      </c>
      <c r="T422" s="15">
        <v>4.0</v>
      </c>
    </row>
    <row r="423" ht="14.25" customHeight="1">
      <c r="A423" s="10" t="s">
        <v>3566</v>
      </c>
      <c r="B423" s="10" t="s">
        <v>1452</v>
      </c>
      <c r="C423" s="10" t="s">
        <v>3567</v>
      </c>
      <c r="D423" s="10" t="s">
        <v>3568</v>
      </c>
      <c r="E423" s="10"/>
      <c r="F423" s="10"/>
      <c r="G423" s="10"/>
      <c r="H423" s="10" t="s">
        <v>3569</v>
      </c>
      <c r="I423" s="10" t="s">
        <v>3570</v>
      </c>
      <c r="J423" s="10"/>
      <c r="K423" s="10"/>
      <c r="L423" s="10"/>
      <c r="M423" s="16"/>
      <c r="N423" s="19"/>
      <c r="O423" s="12"/>
      <c r="P423" s="12"/>
      <c r="Q423" s="12"/>
      <c r="R423" s="12"/>
      <c r="S423" s="17"/>
      <c r="T423" s="18"/>
    </row>
    <row r="424" ht="14.25" customHeight="1">
      <c r="A424" s="10" t="s">
        <v>3571</v>
      </c>
      <c r="B424" s="10" t="s">
        <v>1452</v>
      </c>
      <c r="C424" s="10" t="s">
        <v>3572</v>
      </c>
      <c r="D424" s="10" t="s">
        <v>3573</v>
      </c>
      <c r="E424" s="10"/>
      <c r="F424" s="10"/>
      <c r="G424" s="10"/>
      <c r="H424" s="10" t="s">
        <v>3574</v>
      </c>
      <c r="I424" s="10"/>
      <c r="J424" s="10"/>
      <c r="K424" s="10"/>
      <c r="L424" s="10"/>
      <c r="M424" s="11" t="s">
        <v>187</v>
      </c>
      <c r="N424" s="13" t="s">
        <v>123</v>
      </c>
      <c r="O424" s="12"/>
      <c r="P424" s="12"/>
      <c r="Q424" s="13"/>
      <c r="R424" s="13"/>
      <c r="S424" s="14" t="s">
        <v>25</v>
      </c>
      <c r="T424" s="15">
        <v>4.0</v>
      </c>
    </row>
    <row r="425" ht="14.25" customHeight="1">
      <c r="A425" s="10" t="s">
        <v>3575</v>
      </c>
      <c r="B425" s="10" t="s">
        <v>1452</v>
      </c>
      <c r="C425" s="10" t="s">
        <v>3576</v>
      </c>
      <c r="D425" s="10" t="s">
        <v>3577</v>
      </c>
      <c r="E425" s="10"/>
      <c r="F425" s="10"/>
      <c r="G425" s="10"/>
      <c r="H425" s="10" t="s">
        <v>3578</v>
      </c>
      <c r="I425" s="10"/>
      <c r="J425" s="10"/>
      <c r="K425" s="10"/>
      <c r="L425" s="10"/>
      <c r="M425" s="16"/>
      <c r="N425" s="12"/>
      <c r="O425" s="12"/>
      <c r="P425" s="12"/>
      <c r="Q425" s="12"/>
      <c r="R425" s="12"/>
      <c r="S425" s="17"/>
      <c r="T425" s="18"/>
    </row>
    <row r="426" ht="14.25" customHeight="1">
      <c r="A426" s="10" t="s">
        <v>3579</v>
      </c>
      <c r="B426" s="10" t="s">
        <v>1452</v>
      </c>
      <c r="C426" s="10" t="s">
        <v>3580</v>
      </c>
      <c r="D426" s="10" t="s">
        <v>3581</v>
      </c>
      <c r="E426" s="10"/>
      <c r="F426" s="10"/>
      <c r="G426" s="10"/>
      <c r="H426" s="10" t="s">
        <v>3582</v>
      </c>
      <c r="I426" s="10" t="s">
        <v>3583</v>
      </c>
      <c r="J426" s="10"/>
      <c r="K426" s="10"/>
      <c r="L426" s="10"/>
      <c r="M426" s="16"/>
      <c r="N426" s="13" t="s">
        <v>1081</v>
      </c>
      <c r="O426" s="12"/>
      <c r="P426" s="12"/>
      <c r="Q426" s="13"/>
      <c r="R426" s="13"/>
      <c r="S426" s="14" t="s">
        <v>25</v>
      </c>
      <c r="T426" s="15">
        <v>4.0</v>
      </c>
    </row>
    <row r="427" ht="14.25" customHeight="1">
      <c r="A427" s="10" t="s">
        <v>3584</v>
      </c>
      <c r="B427" s="10" t="s">
        <v>1452</v>
      </c>
      <c r="C427" s="10" t="s">
        <v>3585</v>
      </c>
      <c r="D427" s="10" t="s">
        <v>3586</v>
      </c>
      <c r="E427" s="10" t="s">
        <v>3587</v>
      </c>
      <c r="F427" s="10"/>
      <c r="G427" s="10"/>
      <c r="H427" s="10" t="s">
        <v>3588</v>
      </c>
      <c r="I427" s="10" t="s">
        <v>3589</v>
      </c>
      <c r="J427" s="10"/>
      <c r="K427" s="10"/>
      <c r="L427" s="10"/>
      <c r="M427" s="11" t="s">
        <v>24</v>
      </c>
      <c r="N427" s="12"/>
      <c r="O427" s="12"/>
      <c r="P427" s="12"/>
      <c r="Q427" s="13"/>
      <c r="R427" s="13"/>
      <c r="S427" s="14" t="s">
        <v>25</v>
      </c>
      <c r="T427" s="15">
        <v>4.0</v>
      </c>
    </row>
    <row r="428" ht="14.25" customHeight="1">
      <c r="A428" s="10" t="s">
        <v>3590</v>
      </c>
      <c r="B428" s="10" t="s">
        <v>1452</v>
      </c>
      <c r="C428" s="10" t="s">
        <v>3591</v>
      </c>
      <c r="D428" s="10" t="s">
        <v>3592</v>
      </c>
      <c r="E428" s="10"/>
      <c r="F428" s="10"/>
      <c r="G428" s="10"/>
      <c r="H428" s="10" t="s">
        <v>3593</v>
      </c>
      <c r="I428" s="10" t="s">
        <v>3594</v>
      </c>
      <c r="J428" s="10"/>
      <c r="K428" s="10"/>
      <c r="L428" s="10"/>
      <c r="M428" s="16"/>
      <c r="N428" s="12"/>
      <c r="O428" s="12"/>
      <c r="P428" s="12"/>
      <c r="Q428" s="12"/>
      <c r="R428" s="12"/>
      <c r="S428" s="17"/>
      <c r="T428" s="18"/>
    </row>
    <row r="429" ht="14.25" customHeight="1">
      <c r="A429" s="10" t="s">
        <v>3595</v>
      </c>
      <c r="B429" s="10" t="s">
        <v>1452</v>
      </c>
      <c r="C429" s="10" t="s">
        <v>3596</v>
      </c>
      <c r="D429" s="10" t="s">
        <v>3597</v>
      </c>
      <c r="E429" s="10"/>
      <c r="F429" s="10"/>
      <c r="G429" s="10"/>
      <c r="H429" s="10" t="s">
        <v>3598</v>
      </c>
      <c r="I429" s="10" t="s">
        <v>3599</v>
      </c>
      <c r="J429" s="10"/>
      <c r="K429" s="10"/>
      <c r="L429" s="10"/>
      <c r="M429" s="11" t="s">
        <v>239</v>
      </c>
      <c r="N429" s="11" t="s">
        <v>239</v>
      </c>
      <c r="O429" s="11"/>
      <c r="P429" s="11" t="s">
        <v>239</v>
      </c>
      <c r="Q429" s="13"/>
      <c r="R429" s="13"/>
      <c r="S429" s="14" t="s">
        <v>25</v>
      </c>
      <c r="T429" s="15">
        <v>4.0</v>
      </c>
    </row>
    <row r="430" ht="14.25" customHeight="1">
      <c r="A430" s="10" t="s">
        <v>3600</v>
      </c>
      <c r="B430" s="10" t="s">
        <v>1452</v>
      </c>
      <c r="C430" s="10" t="s">
        <v>3601</v>
      </c>
      <c r="D430" s="10" t="s">
        <v>3602</v>
      </c>
      <c r="E430" s="10"/>
      <c r="F430" s="10"/>
      <c r="G430" s="10"/>
      <c r="H430" s="10" t="s">
        <v>3603</v>
      </c>
      <c r="I430" s="10"/>
      <c r="J430" s="10"/>
      <c r="K430" s="10"/>
      <c r="L430" s="10"/>
      <c r="M430" s="16"/>
      <c r="N430" s="12"/>
      <c r="O430" s="12"/>
      <c r="P430" s="13" t="s">
        <v>24</v>
      </c>
      <c r="Q430" s="13"/>
      <c r="R430" s="13"/>
      <c r="S430" s="14" t="s">
        <v>45</v>
      </c>
      <c r="T430" s="15">
        <v>4.0</v>
      </c>
    </row>
    <row r="431" ht="14.25" customHeight="1">
      <c r="A431" s="10" t="s">
        <v>3604</v>
      </c>
      <c r="B431" s="10" t="s">
        <v>1452</v>
      </c>
      <c r="C431" s="10" t="s">
        <v>3605</v>
      </c>
      <c r="D431" s="10" t="s">
        <v>2996</v>
      </c>
      <c r="E431" s="10" t="s">
        <v>3606</v>
      </c>
      <c r="F431" s="10"/>
      <c r="G431" s="10"/>
      <c r="H431" s="10" t="s">
        <v>3607</v>
      </c>
      <c r="I431" s="10" t="s">
        <v>3608</v>
      </c>
      <c r="J431" s="10"/>
      <c r="K431" s="10"/>
      <c r="L431" s="10"/>
      <c r="M431" s="16"/>
      <c r="N431" s="13" t="s">
        <v>24</v>
      </c>
      <c r="O431" s="12"/>
      <c r="P431" s="12"/>
      <c r="Q431" s="13"/>
      <c r="R431" s="13"/>
      <c r="S431" s="14" t="s">
        <v>45</v>
      </c>
      <c r="T431" s="15">
        <v>4.0</v>
      </c>
    </row>
    <row r="432" ht="14.25" customHeight="1">
      <c r="A432" s="10" t="s">
        <v>3609</v>
      </c>
      <c r="B432" s="10" t="s">
        <v>1452</v>
      </c>
      <c r="C432" s="10" t="s">
        <v>3610</v>
      </c>
      <c r="D432" s="10" t="s">
        <v>3611</v>
      </c>
      <c r="E432" s="10"/>
      <c r="F432" s="10"/>
      <c r="G432" s="10"/>
      <c r="H432" s="10" t="s">
        <v>3612</v>
      </c>
      <c r="I432" s="10" t="s">
        <v>3613</v>
      </c>
      <c r="J432" s="10"/>
      <c r="K432" s="10"/>
      <c r="L432" s="10"/>
      <c r="M432" s="16"/>
      <c r="N432" s="12"/>
      <c r="O432" s="13" t="s">
        <v>1625</v>
      </c>
      <c r="P432" s="12"/>
      <c r="Q432" s="13"/>
      <c r="R432" s="13"/>
      <c r="S432" s="14" t="s">
        <v>25</v>
      </c>
      <c r="T432" s="15">
        <v>4.0</v>
      </c>
    </row>
    <row r="433" ht="14.25" customHeight="1">
      <c r="A433" s="10" t="s">
        <v>3614</v>
      </c>
      <c r="B433" s="10" t="s">
        <v>1452</v>
      </c>
      <c r="C433" s="10" t="s">
        <v>3615</v>
      </c>
      <c r="D433" s="10" t="s">
        <v>3616</v>
      </c>
      <c r="E433" s="10"/>
      <c r="F433" s="10"/>
      <c r="G433" s="10"/>
      <c r="H433" s="10" t="s">
        <v>3617</v>
      </c>
      <c r="I433" s="10"/>
      <c r="J433" s="10"/>
      <c r="K433" s="10"/>
      <c r="L433" s="10"/>
      <c r="M433" s="16"/>
      <c r="N433" s="12"/>
      <c r="O433" s="13" t="s">
        <v>45</v>
      </c>
      <c r="P433" s="13" t="s">
        <v>3618</v>
      </c>
      <c r="Q433" s="13"/>
      <c r="R433" s="13"/>
      <c r="S433" s="14" t="s">
        <v>45</v>
      </c>
      <c r="T433" s="15">
        <v>4.0</v>
      </c>
    </row>
    <row r="434" ht="14.25" customHeight="1">
      <c r="A434" s="10" t="s">
        <v>3619</v>
      </c>
      <c r="B434" s="10" t="s">
        <v>1452</v>
      </c>
      <c r="C434" s="10" t="s">
        <v>3620</v>
      </c>
      <c r="D434" s="10" t="s">
        <v>3621</v>
      </c>
      <c r="E434" s="10"/>
      <c r="F434" s="10"/>
      <c r="G434" s="10"/>
      <c r="H434" s="10" t="s">
        <v>3622</v>
      </c>
      <c r="I434" s="10" t="s">
        <v>3623</v>
      </c>
      <c r="J434" s="10"/>
      <c r="K434" s="10"/>
      <c r="L434" s="10"/>
      <c r="M434" s="11" t="s">
        <v>239</v>
      </c>
      <c r="N434" s="11" t="s">
        <v>239</v>
      </c>
      <c r="O434" s="11" t="s">
        <v>45</v>
      </c>
      <c r="P434" s="11" t="s">
        <v>239</v>
      </c>
      <c r="Q434" s="13"/>
      <c r="R434" s="13"/>
      <c r="S434" s="14" t="s">
        <v>45</v>
      </c>
      <c r="T434" s="15">
        <v>4.0</v>
      </c>
    </row>
    <row r="435" ht="14.25" customHeight="1">
      <c r="A435" s="10" t="s">
        <v>3624</v>
      </c>
      <c r="B435" s="10" t="s">
        <v>1452</v>
      </c>
      <c r="C435" s="10" t="s">
        <v>3625</v>
      </c>
      <c r="D435" s="10" t="s">
        <v>1802</v>
      </c>
      <c r="E435" s="10" t="s">
        <v>3626</v>
      </c>
      <c r="F435" s="10"/>
      <c r="G435" s="10"/>
      <c r="H435" s="10" t="s">
        <v>3627</v>
      </c>
      <c r="I435" s="10"/>
      <c r="J435" s="10"/>
      <c r="K435" s="10"/>
      <c r="L435" s="10"/>
      <c r="M435" s="11" t="s">
        <v>1431</v>
      </c>
      <c r="N435" s="12"/>
      <c r="O435" s="13" t="s">
        <v>25</v>
      </c>
      <c r="P435" s="12"/>
      <c r="Q435" s="13"/>
      <c r="R435" s="13"/>
      <c r="S435" s="14" t="s">
        <v>45</v>
      </c>
      <c r="T435" s="15">
        <v>4.0</v>
      </c>
    </row>
    <row r="436" ht="14.25" customHeight="1">
      <c r="A436" s="10" t="s">
        <v>3628</v>
      </c>
      <c r="B436" s="10" t="s">
        <v>1452</v>
      </c>
      <c r="C436" s="10" t="s">
        <v>3629</v>
      </c>
      <c r="D436" s="10" t="s">
        <v>3630</v>
      </c>
      <c r="E436" s="10"/>
      <c r="F436" s="10"/>
      <c r="G436" s="10"/>
      <c r="H436" s="10" t="s">
        <v>3631</v>
      </c>
      <c r="I436" s="10" t="s">
        <v>3632</v>
      </c>
      <c r="J436" s="10"/>
      <c r="K436" s="10"/>
      <c r="L436" s="10"/>
      <c r="M436" s="16"/>
      <c r="N436" s="12"/>
      <c r="O436" s="12"/>
      <c r="P436" s="12"/>
      <c r="Q436" s="12"/>
      <c r="R436" s="12"/>
      <c r="S436" s="17"/>
      <c r="T436" s="18"/>
    </row>
    <row r="437" ht="14.25" customHeight="1">
      <c r="A437" s="10" t="s">
        <v>3633</v>
      </c>
      <c r="B437" s="10" t="s">
        <v>1452</v>
      </c>
      <c r="C437" s="10" t="s">
        <v>3634</v>
      </c>
      <c r="D437" s="10" t="s">
        <v>3635</v>
      </c>
      <c r="E437" s="10"/>
      <c r="F437" s="10"/>
      <c r="G437" s="10"/>
      <c r="H437" s="10" t="s">
        <v>3636</v>
      </c>
      <c r="I437" s="10" t="s">
        <v>3637</v>
      </c>
      <c r="J437" s="10"/>
      <c r="K437" s="10"/>
      <c r="L437" s="10"/>
      <c r="M437" s="11" t="s">
        <v>122</v>
      </c>
      <c r="N437" s="13" t="s">
        <v>123</v>
      </c>
      <c r="O437" s="12"/>
      <c r="P437" s="12"/>
      <c r="Q437" s="12"/>
      <c r="R437" s="12"/>
      <c r="S437" s="17"/>
      <c r="T437" s="18"/>
    </row>
    <row r="438" ht="14.25" customHeight="1">
      <c r="A438" s="10" t="s">
        <v>3638</v>
      </c>
      <c r="B438" s="10" t="s">
        <v>1452</v>
      </c>
      <c r="C438" s="10" t="s">
        <v>3639</v>
      </c>
      <c r="D438" s="10" t="s">
        <v>3640</v>
      </c>
      <c r="E438" s="10"/>
      <c r="F438" s="10"/>
      <c r="G438" s="10"/>
      <c r="H438" s="10" t="s">
        <v>3641</v>
      </c>
      <c r="I438" s="10" t="s">
        <v>3642</v>
      </c>
      <c r="J438" s="10"/>
      <c r="K438" s="10"/>
      <c r="L438" s="10"/>
      <c r="M438" s="16"/>
      <c r="N438" s="13" t="s">
        <v>1470</v>
      </c>
      <c r="O438" s="12"/>
      <c r="P438" s="12"/>
      <c r="Q438" s="13"/>
      <c r="R438" s="13"/>
      <c r="S438" s="14" t="s">
        <v>45</v>
      </c>
      <c r="T438" s="15">
        <v>4.0</v>
      </c>
    </row>
    <row r="439" ht="14.25" customHeight="1">
      <c r="A439" s="10" t="s">
        <v>3643</v>
      </c>
      <c r="B439" s="10" t="s">
        <v>1452</v>
      </c>
      <c r="C439" s="10" t="s">
        <v>3644</v>
      </c>
      <c r="D439" s="48" t="s">
        <v>3645</v>
      </c>
      <c r="E439" s="10"/>
      <c r="F439" s="10"/>
      <c r="G439" s="10"/>
      <c r="H439" s="10" t="s">
        <v>3646</v>
      </c>
      <c r="I439" s="10"/>
      <c r="J439" s="10"/>
      <c r="K439" s="10"/>
      <c r="L439" s="10"/>
      <c r="M439" s="16"/>
      <c r="N439" s="12"/>
      <c r="O439" s="12"/>
      <c r="P439" s="12"/>
      <c r="Q439" s="12"/>
      <c r="R439" s="12"/>
      <c r="S439" s="17"/>
      <c r="T439" s="18"/>
    </row>
    <row r="440" ht="14.25" customHeight="1">
      <c r="A440" s="10" t="s">
        <v>3647</v>
      </c>
      <c r="B440" s="10" t="s">
        <v>1452</v>
      </c>
      <c r="C440" s="10" t="s">
        <v>3648</v>
      </c>
      <c r="D440" s="10" t="s">
        <v>3649</v>
      </c>
      <c r="E440" s="10"/>
      <c r="F440" s="10"/>
      <c r="G440" s="10"/>
      <c r="H440" s="10" t="s">
        <v>3650</v>
      </c>
      <c r="I440" s="10" t="s">
        <v>3651</v>
      </c>
      <c r="J440" s="10"/>
      <c r="K440" s="10"/>
      <c r="L440" s="10"/>
      <c r="M440" s="16"/>
      <c r="N440" s="12"/>
      <c r="O440" s="12"/>
      <c r="P440" s="12"/>
      <c r="Q440" s="12"/>
      <c r="R440" s="12"/>
      <c r="S440" s="17"/>
      <c r="T440" s="18"/>
    </row>
    <row r="441" ht="14.25" customHeight="1">
      <c r="A441" s="10" t="s">
        <v>3652</v>
      </c>
      <c r="B441" s="10" t="s">
        <v>1452</v>
      </c>
      <c r="C441" s="10" t="s">
        <v>3653</v>
      </c>
      <c r="D441" s="10" t="s">
        <v>3654</v>
      </c>
      <c r="E441" s="10"/>
      <c r="F441" s="10"/>
      <c r="G441" s="10"/>
      <c r="H441" s="10" t="s">
        <v>3655</v>
      </c>
      <c r="I441" s="10" t="s">
        <v>3656</v>
      </c>
      <c r="J441" s="10"/>
      <c r="K441" s="10"/>
      <c r="L441" s="10"/>
      <c r="M441" s="11" t="s">
        <v>544</v>
      </c>
      <c r="N441" s="12"/>
      <c r="O441" s="12"/>
      <c r="P441" s="12"/>
      <c r="Q441" s="13"/>
      <c r="R441" s="13"/>
      <c r="S441" s="14" t="s">
        <v>45</v>
      </c>
      <c r="T441" s="15">
        <v>4.0</v>
      </c>
    </row>
    <row r="442" ht="14.25" customHeight="1">
      <c r="A442" s="10" t="s">
        <v>3657</v>
      </c>
      <c r="B442" s="10" t="s">
        <v>1452</v>
      </c>
      <c r="C442" s="10" t="s">
        <v>3658</v>
      </c>
      <c r="D442" s="10" t="s">
        <v>3659</v>
      </c>
      <c r="E442" s="10"/>
      <c r="F442" s="10"/>
      <c r="G442" s="10"/>
      <c r="H442" s="10" t="s">
        <v>3660</v>
      </c>
      <c r="I442" s="10"/>
      <c r="J442" s="10"/>
      <c r="K442" s="10"/>
      <c r="L442" s="10"/>
      <c r="M442" s="16"/>
      <c r="N442" s="11" t="s">
        <v>398</v>
      </c>
      <c r="O442" s="13" t="s">
        <v>398</v>
      </c>
      <c r="P442" s="13" t="s">
        <v>25</v>
      </c>
      <c r="Q442" s="13"/>
      <c r="R442" s="13"/>
      <c r="S442" s="14" t="s">
        <v>25</v>
      </c>
      <c r="T442" s="15">
        <v>4.0</v>
      </c>
    </row>
    <row r="443" ht="14.25" customHeight="1">
      <c r="A443" s="10" t="s">
        <v>3661</v>
      </c>
      <c r="B443" s="10" t="s">
        <v>1452</v>
      </c>
      <c r="C443" s="10" t="s">
        <v>3662</v>
      </c>
      <c r="D443" s="10" t="s">
        <v>3663</v>
      </c>
      <c r="E443" s="10"/>
      <c r="F443" s="10"/>
      <c r="G443" s="10"/>
      <c r="H443" s="10" t="s">
        <v>3664</v>
      </c>
      <c r="I443" s="10" t="s">
        <v>3665</v>
      </c>
      <c r="J443" s="10"/>
      <c r="K443" s="10"/>
      <c r="L443" s="10"/>
      <c r="M443" s="16"/>
      <c r="N443" s="12"/>
      <c r="O443" s="12"/>
      <c r="P443" s="12"/>
      <c r="Q443" s="12"/>
      <c r="R443" s="12"/>
      <c r="S443" s="17"/>
      <c r="T443" s="18"/>
    </row>
    <row r="444" ht="14.25" customHeight="1">
      <c r="A444" s="10" t="s">
        <v>3666</v>
      </c>
      <c r="B444" s="10" t="s">
        <v>1452</v>
      </c>
      <c r="C444" s="10" t="s">
        <v>3667</v>
      </c>
      <c r="D444" s="10" t="s">
        <v>3668</v>
      </c>
      <c r="E444" s="10"/>
      <c r="F444" s="10"/>
      <c r="G444" s="10"/>
      <c r="H444" s="10" t="s">
        <v>3669</v>
      </c>
      <c r="I444" s="10" t="s">
        <v>3670</v>
      </c>
      <c r="J444" s="10"/>
      <c r="K444" s="10"/>
      <c r="L444" s="10"/>
      <c r="M444" s="11" t="s">
        <v>198</v>
      </c>
      <c r="N444" s="13" t="s">
        <v>123</v>
      </c>
      <c r="O444" s="12"/>
      <c r="P444" s="12"/>
      <c r="Q444" s="13"/>
      <c r="R444" s="13"/>
      <c r="S444" s="14" t="s">
        <v>45</v>
      </c>
      <c r="T444" s="15">
        <v>4.0</v>
      </c>
    </row>
    <row r="445" ht="14.25" customHeight="1">
      <c r="A445" s="10" t="s">
        <v>3671</v>
      </c>
      <c r="B445" s="10" t="s">
        <v>1452</v>
      </c>
      <c r="C445" s="10" t="s">
        <v>3672</v>
      </c>
      <c r="D445" s="10" t="s">
        <v>3673</v>
      </c>
      <c r="E445" s="10"/>
      <c r="F445" s="10"/>
      <c r="G445" s="10"/>
      <c r="H445" s="10" t="s">
        <v>3674</v>
      </c>
      <c r="I445" s="10" t="s">
        <v>3675</v>
      </c>
      <c r="J445" s="10"/>
      <c r="K445" s="10"/>
      <c r="L445" s="10"/>
      <c r="M445" s="11" t="s">
        <v>24</v>
      </c>
      <c r="N445" s="13" t="s">
        <v>3676</v>
      </c>
      <c r="O445" s="13" t="s">
        <v>25</v>
      </c>
      <c r="P445" s="12"/>
      <c r="Q445" s="13"/>
      <c r="R445" s="13"/>
      <c r="S445" s="14" t="s">
        <v>25</v>
      </c>
      <c r="T445" s="15">
        <v>4.0</v>
      </c>
    </row>
    <row r="446" ht="14.25" customHeight="1">
      <c r="A446" s="10" t="s">
        <v>3677</v>
      </c>
      <c r="B446" s="10" t="s">
        <v>1452</v>
      </c>
      <c r="C446" s="10" t="s">
        <v>3678</v>
      </c>
      <c r="D446" s="10" t="s">
        <v>3679</v>
      </c>
      <c r="E446" s="10"/>
      <c r="F446" s="10"/>
      <c r="G446" s="10"/>
      <c r="H446" s="10" t="s">
        <v>3680</v>
      </c>
      <c r="I446" s="10" t="s">
        <v>3681</v>
      </c>
      <c r="J446" s="10"/>
      <c r="K446" s="10"/>
      <c r="L446" s="10"/>
      <c r="M446" s="16"/>
      <c r="N446" s="12"/>
      <c r="O446" s="12"/>
      <c r="P446" s="12"/>
      <c r="Q446" s="12"/>
      <c r="R446" s="12"/>
      <c r="S446" s="17"/>
      <c r="T446" s="18"/>
    </row>
    <row r="447" ht="14.25" customHeight="1">
      <c r="A447" s="10" t="s">
        <v>3682</v>
      </c>
      <c r="B447" s="10" t="s">
        <v>1452</v>
      </c>
      <c r="C447" s="10" t="s">
        <v>3683</v>
      </c>
      <c r="D447" s="10" t="s">
        <v>3684</v>
      </c>
      <c r="E447" s="10"/>
      <c r="F447" s="10"/>
      <c r="G447" s="10"/>
      <c r="H447" s="10" t="s">
        <v>3685</v>
      </c>
      <c r="I447" s="10"/>
      <c r="J447" s="10"/>
      <c r="K447" s="10"/>
      <c r="L447" s="10"/>
      <c r="M447" s="16"/>
      <c r="N447" s="12"/>
      <c r="O447" s="12"/>
      <c r="P447" s="12"/>
      <c r="Q447" s="12"/>
      <c r="R447" s="12"/>
      <c r="S447" s="17"/>
      <c r="T447" s="15">
        <v>4.0</v>
      </c>
    </row>
    <row r="448" ht="14.25" customHeight="1">
      <c r="A448" s="10" t="s">
        <v>3686</v>
      </c>
      <c r="B448" s="10" t="s">
        <v>1452</v>
      </c>
      <c r="C448" s="10" t="s">
        <v>3687</v>
      </c>
      <c r="D448" s="10" t="s">
        <v>3688</v>
      </c>
      <c r="E448" s="10" t="s">
        <v>3689</v>
      </c>
      <c r="F448" s="10"/>
      <c r="G448" s="10"/>
      <c r="H448" s="10" t="s">
        <v>3690</v>
      </c>
      <c r="I448" s="10" t="s">
        <v>3691</v>
      </c>
      <c r="J448" s="10" t="s">
        <v>3692</v>
      </c>
      <c r="K448" s="10" t="s">
        <v>3693</v>
      </c>
      <c r="L448" s="10"/>
      <c r="M448" s="16"/>
      <c r="N448" s="13" t="s">
        <v>1470</v>
      </c>
      <c r="O448" s="12"/>
      <c r="P448" s="12"/>
      <c r="Q448" s="13"/>
      <c r="R448" s="13"/>
      <c r="S448" s="14" t="s">
        <v>45</v>
      </c>
      <c r="T448" s="15">
        <v>4.0</v>
      </c>
    </row>
    <row r="449" ht="14.25" customHeight="1">
      <c r="A449" s="10" t="s">
        <v>3694</v>
      </c>
      <c r="B449" s="10" t="s">
        <v>1452</v>
      </c>
      <c r="C449" s="10" t="s">
        <v>3695</v>
      </c>
      <c r="D449" s="10" t="s">
        <v>3512</v>
      </c>
      <c r="E449" s="10"/>
      <c r="F449" s="10"/>
      <c r="G449" s="10"/>
      <c r="H449" s="10" t="s">
        <v>3514</v>
      </c>
      <c r="I449" s="10"/>
      <c r="J449" s="10"/>
      <c r="K449" s="10"/>
      <c r="L449" s="10"/>
      <c r="M449" s="16"/>
      <c r="N449" s="11" t="s">
        <v>398</v>
      </c>
      <c r="O449" s="13" t="s">
        <v>398</v>
      </c>
      <c r="P449" s="13" t="s">
        <v>25</v>
      </c>
      <c r="Q449" s="13"/>
      <c r="R449" s="13"/>
      <c r="S449" s="14" t="s">
        <v>25</v>
      </c>
      <c r="T449" s="15">
        <v>4.0</v>
      </c>
    </row>
    <row r="450" ht="14.25" customHeight="1">
      <c r="A450" s="10" t="s">
        <v>3696</v>
      </c>
      <c r="B450" s="10" t="s">
        <v>1452</v>
      </c>
      <c r="C450" s="10" t="s">
        <v>3697</v>
      </c>
      <c r="D450" s="10" t="s">
        <v>3512</v>
      </c>
      <c r="E450" s="10" t="s">
        <v>3698</v>
      </c>
      <c r="F450" s="10"/>
      <c r="G450" s="10"/>
      <c r="H450" s="10" t="s">
        <v>3699</v>
      </c>
      <c r="I450" s="10" t="s">
        <v>3700</v>
      </c>
      <c r="J450" s="10"/>
      <c r="K450" s="10"/>
      <c r="L450" s="10"/>
      <c r="M450" s="16"/>
      <c r="N450" s="11" t="s">
        <v>398</v>
      </c>
      <c r="O450" s="13" t="s">
        <v>398</v>
      </c>
      <c r="P450" s="13" t="s">
        <v>25</v>
      </c>
      <c r="Q450" s="13"/>
      <c r="R450" s="13"/>
      <c r="S450" s="14" t="s">
        <v>25</v>
      </c>
      <c r="T450" s="15">
        <v>4.0</v>
      </c>
    </row>
    <row r="451" ht="14.25" customHeight="1">
      <c r="A451" s="10" t="s">
        <v>3701</v>
      </c>
      <c r="B451" s="10" t="s">
        <v>1452</v>
      </c>
      <c r="C451" s="10" t="s">
        <v>3702</v>
      </c>
      <c r="D451" s="10" t="s">
        <v>3703</v>
      </c>
      <c r="E451" s="10"/>
      <c r="F451" s="10"/>
      <c r="G451" s="10"/>
      <c r="H451" s="10" t="s">
        <v>3704</v>
      </c>
      <c r="I451" s="10"/>
      <c r="J451" s="10"/>
      <c r="K451" s="10"/>
      <c r="L451" s="10"/>
      <c r="M451" s="11" t="s">
        <v>93</v>
      </c>
      <c r="N451" s="13" t="s">
        <v>24</v>
      </c>
      <c r="O451" s="13"/>
      <c r="P451" s="13" t="s">
        <v>2591</v>
      </c>
      <c r="Q451" s="13"/>
      <c r="R451" s="13"/>
      <c r="S451" s="14" t="s">
        <v>25</v>
      </c>
      <c r="T451" s="15">
        <v>4.0</v>
      </c>
    </row>
    <row r="452" ht="14.25" customHeight="1">
      <c r="A452" s="10" t="s">
        <v>3705</v>
      </c>
      <c r="B452" s="10" t="s">
        <v>1452</v>
      </c>
      <c r="C452" s="10" t="s">
        <v>3706</v>
      </c>
      <c r="D452" s="10" t="s">
        <v>3707</v>
      </c>
      <c r="E452" s="10"/>
      <c r="F452" s="10"/>
      <c r="G452" s="10"/>
      <c r="H452" s="10" t="s">
        <v>3708</v>
      </c>
      <c r="I452" s="10" t="s">
        <v>3709</v>
      </c>
      <c r="J452" s="10"/>
      <c r="K452" s="10"/>
      <c r="L452" s="10"/>
      <c r="M452" s="16"/>
      <c r="N452" s="12"/>
      <c r="O452" s="12"/>
      <c r="P452" s="12"/>
      <c r="Q452" s="12"/>
      <c r="R452" s="12"/>
      <c r="S452" s="17"/>
      <c r="T452" s="18"/>
    </row>
    <row r="453" ht="14.25" customHeight="1">
      <c r="A453" s="10" t="s">
        <v>3710</v>
      </c>
      <c r="B453" s="10" t="s">
        <v>1452</v>
      </c>
      <c r="C453" s="10" t="s">
        <v>3711</v>
      </c>
      <c r="D453" s="10" t="s">
        <v>3712</v>
      </c>
      <c r="E453" s="10"/>
      <c r="F453" s="10"/>
      <c r="G453" s="10"/>
      <c r="H453" s="10" t="s">
        <v>3713</v>
      </c>
      <c r="I453" s="10" t="s">
        <v>3714</v>
      </c>
      <c r="J453" s="10"/>
      <c r="K453" s="10"/>
      <c r="L453" s="10"/>
      <c r="M453" s="16"/>
      <c r="N453" s="13" t="s">
        <v>1470</v>
      </c>
      <c r="O453" s="12"/>
      <c r="P453" s="12"/>
      <c r="Q453" s="13"/>
      <c r="R453" s="13"/>
      <c r="S453" s="14" t="s">
        <v>45</v>
      </c>
      <c r="T453" s="15">
        <v>4.0</v>
      </c>
    </row>
    <row r="454" ht="14.25" customHeight="1">
      <c r="A454" s="10" t="s">
        <v>3715</v>
      </c>
      <c r="B454" s="10" t="s">
        <v>1452</v>
      </c>
      <c r="C454" s="9" t="s">
        <v>3716</v>
      </c>
      <c r="D454" s="48" t="s">
        <v>3717</v>
      </c>
      <c r="E454" s="10"/>
      <c r="F454" s="10"/>
      <c r="G454" s="10"/>
      <c r="H454" s="10" t="s">
        <v>3718</v>
      </c>
      <c r="I454" s="10" t="s">
        <v>3719</v>
      </c>
      <c r="J454" s="10"/>
      <c r="K454" s="10"/>
      <c r="L454" s="10"/>
      <c r="M454" s="11" t="s">
        <v>1465</v>
      </c>
      <c r="N454" s="13" t="s">
        <v>3720</v>
      </c>
      <c r="O454" s="12"/>
      <c r="P454" s="13" t="s">
        <v>45</v>
      </c>
      <c r="Q454" s="13"/>
      <c r="R454" s="13"/>
      <c r="S454" s="14" t="s">
        <v>25</v>
      </c>
      <c r="T454" s="15">
        <v>4.0</v>
      </c>
    </row>
    <row r="455" ht="14.25" customHeight="1">
      <c r="A455" s="10" t="s">
        <v>3721</v>
      </c>
      <c r="B455" s="10" t="s">
        <v>1452</v>
      </c>
      <c r="C455" s="9" t="s">
        <v>3722</v>
      </c>
      <c r="D455" s="10" t="s">
        <v>3723</v>
      </c>
      <c r="E455" s="10"/>
      <c r="F455" s="10"/>
      <c r="G455" s="10"/>
      <c r="H455" s="10" t="s">
        <v>3724</v>
      </c>
      <c r="I455" s="10"/>
      <c r="J455" s="10"/>
      <c r="K455" s="10"/>
      <c r="L455" s="10"/>
      <c r="M455" s="16"/>
      <c r="N455" s="12"/>
      <c r="O455" s="12"/>
      <c r="P455" s="12"/>
      <c r="Q455" s="12"/>
      <c r="R455" s="12"/>
      <c r="S455" s="17"/>
      <c r="T455" s="15">
        <v>4.0</v>
      </c>
    </row>
    <row r="456" ht="14.25" customHeight="1">
      <c r="A456" s="10" t="s">
        <v>3725</v>
      </c>
      <c r="B456" s="10" t="s">
        <v>1452</v>
      </c>
      <c r="C456" s="10" t="s">
        <v>3726</v>
      </c>
      <c r="D456" s="10" t="s">
        <v>3727</v>
      </c>
      <c r="E456" s="10"/>
      <c r="F456" s="10"/>
      <c r="G456" s="10"/>
      <c r="H456" s="10" t="s">
        <v>3728</v>
      </c>
      <c r="I456" s="10"/>
      <c r="J456" s="10"/>
      <c r="K456" s="10"/>
      <c r="L456" s="10"/>
      <c r="M456" s="11" t="s">
        <v>93</v>
      </c>
      <c r="N456" s="12"/>
      <c r="O456" s="13"/>
      <c r="P456" s="13" t="s">
        <v>413</v>
      </c>
      <c r="Q456" s="13"/>
      <c r="R456" s="13"/>
      <c r="S456" s="14" t="s">
        <v>45</v>
      </c>
      <c r="T456" s="15">
        <v>4.0</v>
      </c>
    </row>
    <row r="457" ht="14.25" customHeight="1">
      <c r="A457" s="10" t="s">
        <v>3729</v>
      </c>
      <c r="B457" s="10" t="s">
        <v>1452</v>
      </c>
      <c r="C457" s="10" t="s">
        <v>3730</v>
      </c>
      <c r="D457" s="10" t="s">
        <v>3731</v>
      </c>
      <c r="E457" s="10" t="s">
        <v>3732</v>
      </c>
      <c r="F457" s="10"/>
      <c r="G457" s="10"/>
      <c r="H457" s="10" t="s">
        <v>3733</v>
      </c>
      <c r="I457" s="10" t="s">
        <v>3734</v>
      </c>
      <c r="J457" s="10" t="s">
        <v>3735</v>
      </c>
      <c r="K457" s="10"/>
      <c r="L457" s="10"/>
      <c r="M457" s="16"/>
      <c r="N457" s="19"/>
      <c r="O457" s="12"/>
      <c r="P457" s="12"/>
      <c r="Q457" s="12"/>
      <c r="R457" s="12"/>
      <c r="S457" s="17"/>
      <c r="T457" s="18"/>
    </row>
    <row r="458" ht="14.25" customHeight="1">
      <c r="A458" s="10" t="s">
        <v>3736</v>
      </c>
      <c r="B458" s="10" t="s">
        <v>1452</v>
      </c>
      <c r="C458" s="10" t="s">
        <v>3737</v>
      </c>
      <c r="D458" s="10" t="s">
        <v>3738</v>
      </c>
      <c r="E458" s="10"/>
      <c r="F458" s="10"/>
      <c r="G458" s="10"/>
      <c r="H458" s="10" t="s">
        <v>3739</v>
      </c>
      <c r="I458" s="10" t="s">
        <v>3740</v>
      </c>
      <c r="J458" s="10"/>
      <c r="K458" s="10"/>
      <c r="L458" s="10"/>
      <c r="M458" s="11" t="s">
        <v>24</v>
      </c>
      <c r="N458" s="13" t="s">
        <v>402</v>
      </c>
      <c r="O458" s="13" t="s">
        <v>25</v>
      </c>
      <c r="P458" s="12"/>
      <c r="Q458" s="13"/>
      <c r="R458" s="13"/>
      <c r="S458" s="14" t="s">
        <v>25</v>
      </c>
      <c r="T458" s="15">
        <v>4.0</v>
      </c>
    </row>
    <row r="459" ht="14.25" customHeight="1">
      <c r="A459" s="10" t="s">
        <v>3741</v>
      </c>
      <c r="B459" s="10" t="s">
        <v>1452</v>
      </c>
      <c r="C459" s="10" t="s">
        <v>3742</v>
      </c>
      <c r="D459" s="10" t="s">
        <v>3743</v>
      </c>
      <c r="E459" s="10"/>
      <c r="F459" s="10"/>
      <c r="G459" s="10"/>
      <c r="H459" s="10" t="s">
        <v>3744</v>
      </c>
      <c r="I459" s="10" t="s">
        <v>3745</v>
      </c>
      <c r="J459" s="10"/>
      <c r="K459" s="10"/>
      <c r="L459" s="10"/>
      <c r="M459" s="11" t="s">
        <v>93</v>
      </c>
      <c r="N459" s="12"/>
      <c r="O459" s="12"/>
      <c r="P459" s="12"/>
      <c r="Q459" s="13"/>
      <c r="R459" s="13"/>
      <c r="S459" s="14" t="s">
        <v>25</v>
      </c>
      <c r="T459" s="15">
        <v>4.0</v>
      </c>
    </row>
    <row r="460" ht="14.25" customHeight="1">
      <c r="A460" s="10" t="s">
        <v>3746</v>
      </c>
      <c r="B460" s="10" t="s">
        <v>1452</v>
      </c>
      <c r="C460" s="10" t="s">
        <v>3747</v>
      </c>
      <c r="D460" s="10" t="s">
        <v>318</v>
      </c>
      <c r="E460" s="10"/>
      <c r="F460" s="10"/>
      <c r="G460" s="10"/>
      <c r="H460" s="10" t="s">
        <v>3748</v>
      </c>
      <c r="I460" s="10"/>
      <c r="J460" s="10"/>
      <c r="K460" s="10"/>
      <c r="L460" s="10"/>
      <c r="M460" s="16"/>
      <c r="N460" s="11" t="s">
        <v>1322</v>
      </c>
      <c r="O460" s="13" t="s">
        <v>398</v>
      </c>
      <c r="P460" s="13" t="s">
        <v>25</v>
      </c>
      <c r="Q460" s="13"/>
      <c r="R460" s="13"/>
      <c r="S460" s="14" t="s">
        <v>25</v>
      </c>
      <c r="T460" s="15">
        <v>4.0</v>
      </c>
    </row>
    <row r="461" ht="14.25" customHeight="1">
      <c r="A461" s="49" t="s">
        <v>3749</v>
      </c>
      <c r="B461" s="29"/>
      <c r="C461" s="28" t="s">
        <v>3750</v>
      </c>
      <c r="D461" s="29"/>
      <c r="E461" s="29"/>
      <c r="F461" s="29"/>
      <c r="G461" s="29"/>
      <c r="H461" s="29"/>
      <c r="I461" s="29"/>
      <c r="J461" s="29"/>
      <c r="K461" s="29"/>
      <c r="L461" s="29"/>
      <c r="M461" s="11" t="s">
        <v>93</v>
      </c>
      <c r="N461" s="11" t="s">
        <v>555</v>
      </c>
      <c r="O461" s="16"/>
      <c r="P461" s="16"/>
      <c r="Q461" s="11"/>
      <c r="R461" s="11"/>
      <c r="S461" s="22" t="s">
        <v>45</v>
      </c>
      <c r="T461" s="15">
        <v>4.0</v>
      </c>
    </row>
    <row r="462" ht="14.25" customHeight="1">
      <c r="A462" s="50" t="s">
        <v>3082</v>
      </c>
      <c r="B462" s="29"/>
      <c r="C462" s="28" t="s">
        <v>3751</v>
      </c>
      <c r="D462" s="28">
        <v>1.820202681E9</v>
      </c>
      <c r="E462" s="29"/>
      <c r="F462" s="29"/>
      <c r="G462" s="29"/>
      <c r="H462" s="29"/>
      <c r="I462" s="29"/>
      <c r="J462" s="29"/>
      <c r="K462" s="29"/>
      <c r="L462" s="29"/>
      <c r="M462" s="11" t="s">
        <v>1185</v>
      </c>
      <c r="N462" s="11" t="s">
        <v>1185</v>
      </c>
      <c r="O462" s="16"/>
      <c r="P462" s="16"/>
      <c r="Q462" s="11"/>
      <c r="R462" s="11"/>
      <c r="S462" s="22" t="s">
        <v>25</v>
      </c>
      <c r="T462" s="15">
        <v>4.0</v>
      </c>
    </row>
    <row r="463" ht="14.25" customHeight="1">
      <c r="A463" s="28" t="s">
        <v>3752</v>
      </c>
      <c r="B463" s="29"/>
      <c r="C463" s="28" t="s">
        <v>3753</v>
      </c>
      <c r="D463" s="29"/>
      <c r="E463" s="29"/>
      <c r="F463" s="29"/>
      <c r="G463" s="29"/>
      <c r="H463" s="29"/>
      <c r="I463" s="29"/>
      <c r="J463" s="29"/>
      <c r="K463" s="29"/>
      <c r="L463" s="29"/>
      <c r="M463" s="25" t="s">
        <v>93</v>
      </c>
      <c r="N463" s="25" t="s">
        <v>555</v>
      </c>
      <c r="O463" s="16"/>
      <c r="P463" s="16"/>
      <c r="Q463" s="25"/>
      <c r="R463" s="25"/>
      <c r="S463" s="51" t="s">
        <v>45</v>
      </c>
      <c r="T463" s="15">
        <v>4.0</v>
      </c>
    </row>
    <row r="464" ht="14.25" customHeight="1">
      <c r="A464" s="28" t="s">
        <v>3754</v>
      </c>
      <c r="B464" s="29"/>
      <c r="C464" s="28" t="s">
        <v>3755</v>
      </c>
      <c r="D464" s="29"/>
      <c r="E464" s="29"/>
      <c r="F464" s="29"/>
      <c r="G464" s="29"/>
      <c r="H464" s="29"/>
      <c r="I464" s="29"/>
      <c r="J464" s="29"/>
      <c r="K464" s="29"/>
      <c r="L464" s="29"/>
      <c r="M464" s="25" t="s">
        <v>93</v>
      </c>
      <c r="N464" s="25" t="s">
        <v>555</v>
      </c>
      <c r="O464" s="16"/>
      <c r="P464" s="16"/>
      <c r="Q464" s="25"/>
      <c r="R464" s="25"/>
      <c r="S464" s="51" t="s">
        <v>45</v>
      </c>
      <c r="T464" s="15">
        <v>4.0</v>
      </c>
    </row>
    <row r="465" ht="14.25" customHeight="1">
      <c r="A465" s="28" t="s">
        <v>3756</v>
      </c>
      <c r="B465" s="29"/>
      <c r="C465" s="28" t="s">
        <v>3757</v>
      </c>
      <c r="D465" s="29"/>
      <c r="E465" s="29"/>
      <c r="F465" s="29"/>
      <c r="G465" s="29"/>
      <c r="H465" s="29"/>
      <c r="I465" s="29"/>
      <c r="J465" s="29"/>
      <c r="K465" s="29"/>
      <c r="L465" s="29"/>
      <c r="M465" s="11" t="s">
        <v>544</v>
      </c>
      <c r="N465" s="16"/>
      <c r="O465" s="16"/>
      <c r="P465" s="16"/>
      <c r="Q465" s="11"/>
      <c r="R465" s="11"/>
      <c r="S465" s="22" t="s">
        <v>45</v>
      </c>
      <c r="T465" s="15">
        <v>4.0</v>
      </c>
    </row>
    <row r="466" ht="14.25" customHeight="1">
      <c r="A466" s="10" t="s">
        <v>3758</v>
      </c>
      <c r="B466" s="9" t="s">
        <v>1452</v>
      </c>
      <c r="C466" s="10" t="s">
        <v>3759</v>
      </c>
      <c r="D466" s="10" t="s">
        <v>3760</v>
      </c>
      <c r="E466" s="10" t="s">
        <v>3761</v>
      </c>
      <c r="F466" s="10"/>
      <c r="G466" s="10" t="s">
        <v>3762</v>
      </c>
      <c r="H466" s="10"/>
      <c r="I466" s="10"/>
      <c r="J466" s="10"/>
      <c r="K466" s="52"/>
      <c r="L466" s="53"/>
      <c r="M466" s="13" t="s">
        <v>715</v>
      </c>
      <c r="N466" s="13" t="s">
        <v>123</v>
      </c>
      <c r="O466" s="12"/>
      <c r="P466" s="16"/>
      <c r="Q466" s="11"/>
      <c r="R466" s="11"/>
      <c r="S466" s="22" t="s">
        <v>45</v>
      </c>
      <c r="T466" s="15">
        <v>4.0</v>
      </c>
    </row>
    <row r="467" ht="14.25" customHeight="1">
      <c r="A467" s="28" t="s">
        <v>3763</v>
      </c>
      <c r="B467" s="29"/>
      <c r="C467" s="28" t="s">
        <v>3764</v>
      </c>
      <c r="D467" s="29"/>
      <c r="E467" s="29"/>
      <c r="F467" s="29"/>
      <c r="G467" s="29"/>
      <c r="H467" s="29"/>
      <c r="I467" s="29"/>
      <c r="J467" s="29"/>
      <c r="K467" s="29"/>
      <c r="L467" s="29"/>
      <c r="M467" s="16"/>
      <c r="N467" s="11" t="s">
        <v>36</v>
      </c>
      <c r="O467" s="16"/>
      <c r="P467" s="16"/>
      <c r="Q467" s="11"/>
      <c r="R467" s="11"/>
      <c r="S467" s="22" t="s">
        <v>25</v>
      </c>
      <c r="T467" s="15">
        <v>4.0</v>
      </c>
    </row>
    <row r="468" ht="14.25" customHeight="1">
      <c r="A468" s="29"/>
      <c r="B468" s="28" t="s">
        <v>1452</v>
      </c>
      <c r="C468" s="28" t="s">
        <v>3765</v>
      </c>
      <c r="D468" s="29"/>
      <c r="E468" s="29"/>
      <c r="F468" s="29"/>
      <c r="G468" s="29"/>
      <c r="H468" s="29"/>
      <c r="I468" s="29"/>
      <c r="J468" s="29"/>
      <c r="K468" s="29"/>
      <c r="L468" s="29"/>
      <c r="M468" s="11" t="s">
        <v>3766</v>
      </c>
      <c r="N468" s="16"/>
      <c r="O468" s="16"/>
      <c r="P468" s="16"/>
      <c r="Q468" s="11"/>
      <c r="R468" s="11"/>
      <c r="S468" s="22" t="s">
        <v>25</v>
      </c>
      <c r="T468" s="15">
        <v>4.0</v>
      </c>
    </row>
    <row r="469" ht="14.25" customHeight="1">
      <c r="M469" s="32"/>
      <c r="N469" s="32"/>
      <c r="O469" s="32"/>
      <c r="P469" s="32"/>
      <c r="Q469" s="32"/>
      <c r="R469" s="32"/>
      <c r="S469" s="54"/>
      <c r="T469" s="18"/>
    </row>
    <row r="470" ht="14.25" customHeight="1">
      <c r="M470" s="39"/>
      <c r="N470" s="39"/>
      <c r="O470" s="39"/>
      <c r="P470" s="39"/>
      <c r="Q470" s="39"/>
      <c r="R470" s="39"/>
      <c r="S470" s="41"/>
      <c r="T470" s="18"/>
    </row>
    <row r="471" ht="14.25" customHeight="1">
      <c r="M471" s="39"/>
      <c r="N471" s="39"/>
      <c r="O471" s="39"/>
      <c r="P471" s="39"/>
      <c r="Q471" s="39"/>
      <c r="R471" s="39"/>
      <c r="S471" s="41"/>
      <c r="T471" s="18"/>
    </row>
    <row r="472" ht="14.25" customHeight="1">
      <c r="M472" s="39"/>
      <c r="N472" s="39"/>
      <c r="O472" s="39"/>
      <c r="P472" s="39"/>
      <c r="Q472" s="39"/>
      <c r="R472" s="39"/>
      <c r="S472" s="41"/>
      <c r="T472" s="18"/>
    </row>
    <row r="473" ht="14.25" customHeight="1">
      <c r="M473" s="39"/>
      <c r="N473" s="39"/>
      <c r="O473" s="39"/>
      <c r="P473" s="39"/>
      <c r="Q473" s="39"/>
      <c r="R473" s="39"/>
      <c r="S473" s="41"/>
      <c r="T473" s="55">
        <f>sum(T2:T471)</f>
        <v>1284</v>
      </c>
    </row>
    <row r="474" ht="14.25" customHeight="1">
      <c r="M474" s="39"/>
      <c r="N474" s="39"/>
      <c r="O474" s="39"/>
      <c r="P474" s="39"/>
      <c r="Q474" s="39"/>
      <c r="R474" s="39"/>
      <c r="S474" s="41"/>
      <c r="T474" s="18"/>
    </row>
    <row r="475" ht="14.25" customHeight="1">
      <c r="M475" s="39"/>
      <c r="N475" s="39"/>
      <c r="O475" s="39"/>
      <c r="P475" s="39"/>
      <c r="S475" s="18"/>
      <c r="T475" s="18"/>
    </row>
    <row r="476" ht="14.25" customHeight="1">
      <c r="M476" s="39"/>
      <c r="N476" s="39"/>
      <c r="O476" s="39"/>
      <c r="P476" s="39"/>
      <c r="Q476" s="39"/>
      <c r="R476" s="39"/>
      <c r="S476" s="41"/>
      <c r="T476" s="18"/>
    </row>
    <row r="477" ht="14.25" customHeight="1">
      <c r="M477" s="39"/>
      <c r="N477" s="39"/>
      <c r="O477" s="39"/>
      <c r="P477" s="39"/>
      <c r="Q477" s="38"/>
      <c r="R477" s="38"/>
      <c r="S477" s="40" t="s">
        <v>3767</v>
      </c>
      <c r="T477" s="18">
        <f>BD!I10</f>
        <v>2800</v>
      </c>
    </row>
    <row r="478" ht="14.25" customHeight="1">
      <c r="M478" s="39"/>
      <c r="N478" s="39"/>
      <c r="O478" s="39"/>
      <c r="P478" s="38" t="s">
        <v>3768</v>
      </c>
      <c r="Q478" s="38"/>
      <c r="R478" s="38"/>
      <c r="S478" s="40" t="s">
        <v>3769</v>
      </c>
      <c r="T478" s="18">
        <f>sum(T473+'Very-Small'!R302+'Large-Medium'!N53+University!N40+Bank!N26)</f>
        <v>2046</v>
      </c>
    </row>
    <row r="479" ht="14.25" customHeight="1">
      <c r="M479" s="39"/>
      <c r="N479" s="39"/>
      <c r="O479" s="39"/>
      <c r="P479" s="38" t="s">
        <v>3770</v>
      </c>
      <c r="Q479" s="39"/>
      <c r="R479" s="39"/>
      <c r="S479" s="41"/>
      <c r="T479" s="18">
        <f>T477-T478</f>
        <v>754</v>
      </c>
    </row>
    <row r="480" ht="14.25" customHeight="1">
      <c r="M480" s="39"/>
      <c r="N480" s="39"/>
      <c r="O480" s="39"/>
      <c r="P480" s="39"/>
      <c r="Q480" s="39"/>
      <c r="R480" s="39"/>
      <c r="S480" s="41"/>
      <c r="T480" s="18"/>
    </row>
    <row r="481" ht="14.25" customHeight="1">
      <c r="M481" s="39"/>
      <c r="N481" s="39"/>
      <c r="O481" s="39"/>
      <c r="P481" s="39"/>
      <c r="Q481" s="39"/>
      <c r="R481" s="39"/>
      <c r="S481" s="41"/>
      <c r="T481" s="18"/>
    </row>
    <row r="482" ht="14.25" customHeight="1">
      <c r="M482" s="39"/>
      <c r="N482" s="39"/>
      <c r="O482" s="39"/>
      <c r="P482" s="39"/>
      <c r="Q482" s="39"/>
      <c r="R482" s="39"/>
      <c r="S482" s="41"/>
      <c r="T482" s="18"/>
    </row>
    <row r="483" ht="14.25" customHeight="1">
      <c r="M483" s="39"/>
      <c r="N483" s="39"/>
      <c r="O483" s="39"/>
      <c r="P483" s="39"/>
      <c r="Q483" s="39"/>
      <c r="R483" s="39"/>
      <c r="S483" s="41"/>
      <c r="T483" s="18"/>
    </row>
    <row r="484" ht="14.25" customHeight="1">
      <c r="M484" s="39"/>
      <c r="N484" s="39"/>
      <c r="O484" s="39"/>
      <c r="P484" s="39"/>
      <c r="Q484" s="39"/>
      <c r="R484" s="39"/>
      <c r="S484" s="41"/>
      <c r="T484" s="18"/>
    </row>
    <row r="485" ht="14.25" customHeight="1">
      <c r="M485" s="39"/>
      <c r="N485" s="39"/>
      <c r="O485" s="39"/>
      <c r="P485" s="39"/>
      <c r="Q485" s="39"/>
      <c r="R485" s="39"/>
      <c r="S485" s="41"/>
      <c r="T485" s="18"/>
    </row>
    <row r="486" ht="14.25" customHeight="1">
      <c r="M486" s="39"/>
      <c r="N486" s="39"/>
      <c r="O486" s="39"/>
      <c r="P486" s="39"/>
      <c r="Q486" s="39"/>
      <c r="R486" s="39"/>
      <c r="S486" s="41"/>
      <c r="T486" s="18"/>
    </row>
    <row r="487" ht="14.25" customHeight="1">
      <c r="M487" s="39"/>
      <c r="N487" s="39"/>
      <c r="O487" s="39"/>
      <c r="P487" s="39"/>
      <c r="Q487" s="39"/>
      <c r="R487" s="39"/>
      <c r="S487" s="41"/>
      <c r="T487" s="18"/>
    </row>
    <row r="488" ht="14.25" customHeight="1">
      <c r="M488" s="39"/>
      <c r="N488" s="39"/>
      <c r="O488" s="39"/>
      <c r="P488" s="39"/>
      <c r="Q488" s="39"/>
      <c r="R488" s="39"/>
      <c r="S488" s="41"/>
      <c r="T488" s="18"/>
    </row>
    <row r="489" ht="14.25" customHeight="1">
      <c r="M489" s="39"/>
      <c r="N489" s="39"/>
      <c r="O489" s="39"/>
      <c r="P489" s="39"/>
      <c r="Q489" s="39"/>
      <c r="R489" s="39"/>
      <c r="S489" s="41"/>
      <c r="T489" s="18"/>
    </row>
    <row r="490" ht="14.25" customHeight="1">
      <c r="M490" s="39"/>
      <c r="N490" s="39"/>
      <c r="O490" s="39"/>
      <c r="P490" s="39"/>
      <c r="Q490" s="39"/>
      <c r="R490" s="39"/>
      <c r="S490" s="41"/>
      <c r="T490" s="18"/>
    </row>
    <row r="491" ht="14.25" customHeight="1">
      <c r="M491" s="39"/>
      <c r="N491" s="39"/>
      <c r="O491" s="39"/>
      <c r="P491" s="39"/>
      <c r="Q491" s="39"/>
      <c r="R491" s="39"/>
      <c r="S491" s="41"/>
      <c r="T491" s="18"/>
    </row>
    <row r="492" ht="14.25" customHeight="1">
      <c r="M492" s="39"/>
      <c r="N492" s="39"/>
      <c r="O492" s="39"/>
      <c r="P492" s="39"/>
      <c r="Q492" s="39"/>
      <c r="R492" s="39"/>
      <c r="S492" s="41"/>
      <c r="T492" s="18"/>
    </row>
    <row r="493" ht="14.25" customHeight="1">
      <c r="M493" s="39"/>
      <c r="N493" s="39"/>
      <c r="O493" s="39"/>
      <c r="P493" s="39"/>
      <c r="Q493" s="39"/>
      <c r="R493" s="39"/>
      <c r="S493" s="41"/>
      <c r="T493" s="18"/>
    </row>
    <row r="494" ht="14.25" customHeight="1">
      <c r="M494" s="39"/>
      <c r="N494" s="39"/>
      <c r="O494" s="39"/>
      <c r="P494" s="39"/>
      <c r="Q494" s="39"/>
      <c r="R494" s="39"/>
      <c r="S494" s="41"/>
      <c r="T494" s="18"/>
    </row>
    <row r="495" ht="14.25" customHeight="1">
      <c r="M495" s="39"/>
      <c r="N495" s="39"/>
      <c r="O495" s="39"/>
      <c r="P495" s="39"/>
      <c r="Q495" s="39"/>
      <c r="R495" s="39"/>
      <c r="S495" s="41"/>
      <c r="T495" s="18"/>
    </row>
    <row r="496" ht="14.25" customHeight="1">
      <c r="M496" s="39"/>
      <c r="N496" s="39"/>
      <c r="O496" s="39"/>
      <c r="P496" s="39"/>
      <c r="Q496" s="39"/>
      <c r="R496" s="39"/>
      <c r="S496" s="41"/>
      <c r="T496" s="18"/>
    </row>
    <row r="497" ht="14.25" customHeight="1">
      <c r="M497" s="39"/>
      <c r="N497" s="39"/>
      <c r="O497" s="39"/>
      <c r="P497" s="39"/>
      <c r="Q497" s="39"/>
      <c r="R497" s="39"/>
      <c r="S497" s="41"/>
      <c r="T497" s="18"/>
    </row>
    <row r="498" ht="14.25" customHeight="1">
      <c r="M498" s="39"/>
      <c r="N498" s="39"/>
      <c r="O498" s="39"/>
      <c r="P498" s="39"/>
      <c r="Q498" s="39"/>
      <c r="R498" s="39"/>
      <c r="S498" s="41"/>
      <c r="T498" s="18"/>
    </row>
    <row r="499" ht="14.25" customHeight="1">
      <c r="M499" s="39"/>
      <c r="N499" s="39"/>
      <c r="O499" s="39"/>
      <c r="P499" s="39"/>
      <c r="Q499" s="39"/>
      <c r="R499" s="39"/>
      <c r="S499" s="41"/>
      <c r="T499" s="18"/>
    </row>
    <row r="500" ht="14.25" customHeight="1">
      <c r="M500" s="39"/>
      <c r="N500" s="39"/>
      <c r="O500" s="39"/>
      <c r="P500" s="39"/>
      <c r="Q500" s="39"/>
      <c r="R500" s="39"/>
      <c r="S500" s="41"/>
      <c r="T500" s="18"/>
    </row>
    <row r="501" ht="14.25" customHeight="1">
      <c r="M501" s="39"/>
      <c r="N501" s="39"/>
      <c r="O501" s="39"/>
      <c r="P501" s="39"/>
      <c r="Q501" s="39"/>
      <c r="R501" s="39"/>
      <c r="S501" s="41"/>
      <c r="T501" s="18"/>
    </row>
    <row r="502" ht="14.25" customHeight="1">
      <c r="M502" s="39"/>
      <c r="N502" s="39"/>
      <c r="O502" s="39"/>
      <c r="P502" s="39"/>
      <c r="Q502" s="39"/>
      <c r="R502" s="39"/>
      <c r="S502" s="41"/>
      <c r="T502" s="18"/>
    </row>
    <row r="503" ht="14.25" customHeight="1">
      <c r="M503" s="39"/>
      <c r="N503" s="39"/>
      <c r="O503" s="39"/>
      <c r="P503" s="39"/>
      <c r="Q503" s="39"/>
      <c r="R503" s="39"/>
      <c r="S503" s="41"/>
      <c r="T503" s="18"/>
    </row>
    <row r="504" ht="14.25" customHeight="1">
      <c r="M504" s="39"/>
      <c r="N504" s="39"/>
      <c r="O504" s="39"/>
      <c r="P504" s="39"/>
      <c r="Q504" s="39"/>
      <c r="R504" s="39"/>
      <c r="S504" s="41"/>
      <c r="T504" s="18"/>
    </row>
    <row r="505" ht="14.25" customHeight="1">
      <c r="M505" s="39"/>
      <c r="N505" s="39"/>
      <c r="O505" s="39"/>
      <c r="P505" s="39"/>
      <c r="Q505" s="39"/>
      <c r="R505" s="39"/>
      <c r="S505" s="41"/>
      <c r="T505" s="18"/>
    </row>
    <row r="506" ht="14.25" customHeight="1">
      <c r="M506" s="39"/>
      <c r="N506" s="39"/>
      <c r="O506" s="39"/>
      <c r="P506" s="39"/>
      <c r="Q506" s="39"/>
      <c r="R506" s="39"/>
      <c r="S506" s="41"/>
      <c r="T506" s="18"/>
    </row>
    <row r="507" ht="14.25" customHeight="1">
      <c r="M507" s="39"/>
      <c r="N507" s="39"/>
      <c r="O507" s="39"/>
      <c r="P507" s="39"/>
      <c r="Q507" s="39"/>
      <c r="R507" s="39"/>
      <c r="S507" s="41"/>
      <c r="T507" s="18"/>
    </row>
    <row r="508" ht="14.25" customHeight="1">
      <c r="M508" s="39"/>
      <c r="N508" s="39"/>
      <c r="O508" s="39"/>
      <c r="P508" s="39"/>
      <c r="Q508" s="39"/>
      <c r="R508" s="39"/>
      <c r="S508" s="41"/>
      <c r="T508" s="18"/>
    </row>
    <row r="509" ht="14.25" customHeight="1">
      <c r="M509" s="39"/>
      <c r="N509" s="39"/>
      <c r="O509" s="39"/>
      <c r="P509" s="39"/>
      <c r="Q509" s="39"/>
      <c r="R509" s="39"/>
      <c r="S509" s="41"/>
      <c r="T509" s="18"/>
    </row>
    <row r="510" ht="14.25" customHeight="1">
      <c r="M510" s="39"/>
      <c r="N510" s="39"/>
      <c r="O510" s="39"/>
      <c r="P510" s="39"/>
      <c r="Q510" s="39"/>
      <c r="R510" s="39"/>
      <c r="S510" s="41"/>
      <c r="T510" s="18"/>
    </row>
    <row r="511" ht="14.25" customHeight="1">
      <c r="M511" s="39"/>
      <c r="N511" s="39"/>
      <c r="O511" s="39"/>
      <c r="P511" s="39"/>
      <c r="Q511" s="39"/>
      <c r="R511" s="39"/>
      <c r="S511" s="41"/>
      <c r="T511" s="18"/>
    </row>
    <row r="512" ht="14.25" customHeight="1">
      <c r="M512" s="39"/>
      <c r="N512" s="39"/>
      <c r="O512" s="39"/>
      <c r="P512" s="39"/>
      <c r="Q512" s="39"/>
      <c r="R512" s="39"/>
      <c r="S512" s="41"/>
      <c r="T512" s="18"/>
    </row>
    <row r="513" ht="14.25" customHeight="1">
      <c r="M513" s="39"/>
      <c r="N513" s="39"/>
      <c r="O513" s="39"/>
      <c r="P513" s="39"/>
      <c r="Q513" s="39"/>
      <c r="R513" s="39"/>
      <c r="S513" s="41"/>
      <c r="T513" s="18"/>
    </row>
    <row r="514" ht="14.25" customHeight="1">
      <c r="M514" s="39"/>
      <c r="N514" s="39"/>
      <c r="O514" s="39"/>
      <c r="P514" s="39"/>
      <c r="Q514" s="39"/>
      <c r="R514" s="39"/>
      <c r="S514" s="41"/>
      <c r="T514" s="18"/>
    </row>
    <row r="515" ht="14.25" customHeight="1">
      <c r="M515" s="39"/>
      <c r="N515" s="39"/>
      <c r="O515" s="39"/>
      <c r="P515" s="39"/>
      <c r="Q515" s="39"/>
      <c r="R515" s="39"/>
      <c r="S515" s="41"/>
      <c r="T515" s="18"/>
    </row>
    <row r="516" ht="14.25" customHeight="1">
      <c r="M516" s="39"/>
      <c r="N516" s="39"/>
      <c r="O516" s="39"/>
      <c r="P516" s="39"/>
      <c r="Q516" s="39"/>
      <c r="R516" s="39"/>
      <c r="S516" s="41"/>
      <c r="T516" s="18"/>
    </row>
    <row r="517" ht="14.25" customHeight="1">
      <c r="M517" s="39"/>
      <c r="N517" s="39"/>
      <c r="O517" s="39"/>
      <c r="P517" s="39"/>
      <c r="Q517" s="39"/>
      <c r="R517" s="39"/>
      <c r="S517" s="41"/>
      <c r="T517" s="18"/>
    </row>
    <row r="518" ht="14.25" customHeight="1">
      <c r="M518" s="39"/>
      <c r="N518" s="39"/>
      <c r="O518" s="39"/>
      <c r="P518" s="39"/>
      <c r="Q518" s="39"/>
      <c r="R518" s="39"/>
      <c r="S518" s="41"/>
      <c r="T518" s="18"/>
    </row>
    <row r="519" ht="14.25" customHeight="1">
      <c r="M519" s="39"/>
      <c r="N519" s="39"/>
      <c r="O519" s="39"/>
      <c r="P519" s="39"/>
      <c r="Q519" s="39"/>
      <c r="R519" s="39"/>
      <c r="S519" s="41"/>
      <c r="T519" s="18"/>
    </row>
    <row r="520" ht="14.25" customHeight="1">
      <c r="M520" s="39"/>
      <c r="N520" s="39"/>
      <c r="O520" s="39"/>
      <c r="P520" s="39"/>
      <c r="Q520" s="39"/>
      <c r="R520" s="39"/>
      <c r="S520" s="41"/>
      <c r="T520" s="18"/>
    </row>
    <row r="521" ht="14.25" customHeight="1">
      <c r="M521" s="39"/>
      <c r="N521" s="39"/>
      <c r="O521" s="39"/>
      <c r="P521" s="39"/>
      <c r="Q521" s="39"/>
      <c r="R521" s="39"/>
      <c r="S521" s="41"/>
      <c r="T521" s="18"/>
    </row>
    <row r="522" ht="14.25" customHeight="1">
      <c r="M522" s="39"/>
      <c r="N522" s="39"/>
      <c r="O522" s="39"/>
      <c r="P522" s="39"/>
      <c r="Q522" s="39"/>
      <c r="R522" s="39"/>
      <c r="S522" s="41"/>
      <c r="T522" s="18"/>
    </row>
    <row r="523" ht="14.25" customHeight="1">
      <c r="M523" s="39"/>
      <c r="N523" s="39"/>
      <c r="O523" s="39"/>
      <c r="P523" s="39"/>
      <c r="Q523" s="39"/>
      <c r="R523" s="39"/>
      <c r="S523" s="41"/>
      <c r="T523" s="18"/>
    </row>
    <row r="524" ht="14.25" customHeight="1">
      <c r="M524" s="39"/>
      <c r="N524" s="39"/>
      <c r="O524" s="39"/>
      <c r="P524" s="39"/>
      <c r="Q524" s="39"/>
      <c r="R524" s="39"/>
      <c r="S524" s="41"/>
      <c r="T524" s="18"/>
    </row>
    <row r="525" ht="14.25" customHeight="1">
      <c r="M525" s="39"/>
      <c r="N525" s="39"/>
      <c r="O525" s="39"/>
      <c r="P525" s="39"/>
      <c r="Q525" s="39"/>
      <c r="R525" s="39"/>
      <c r="S525" s="41"/>
      <c r="T525" s="18"/>
    </row>
    <row r="526" ht="14.25" customHeight="1">
      <c r="M526" s="39"/>
      <c r="N526" s="39"/>
      <c r="O526" s="39"/>
      <c r="P526" s="39"/>
      <c r="Q526" s="39"/>
      <c r="R526" s="39"/>
      <c r="S526" s="41"/>
      <c r="T526" s="18"/>
    </row>
    <row r="527" ht="14.25" customHeight="1">
      <c r="M527" s="39"/>
      <c r="N527" s="39"/>
      <c r="O527" s="39"/>
      <c r="P527" s="39"/>
      <c r="Q527" s="39"/>
      <c r="R527" s="39"/>
      <c r="S527" s="41"/>
      <c r="T527" s="18"/>
    </row>
    <row r="528" ht="14.25" customHeight="1">
      <c r="M528" s="39"/>
      <c r="N528" s="39"/>
      <c r="O528" s="39"/>
      <c r="P528" s="39"/>
      <c r="Q528" s="39"/>
      <c r="R528" s="39"/>
      <c r="S528" s="41"/>
      <c r="T528" s="18"/>
    </row>
    <row r="529" ht="14.25" customHeight="1">
      <c r="M529" s="39"/>
      <c r="N529" s="39"/>
      <c r="O529" s="39"/>
      <c r="P529" s="39"/>
      <c r="Q529" s="39"/>
      <c r="R529" s="39"/>
      <c r="S529" s="41"/>
      <c r="T529" s="18"/>
    </row>
    <row r="530" ht="14.25" customHeight="1">
      <c r="M530" s="39"/>
      <c r="N530" s="39"/>
      <c r="O530" s="39"/>
      <c r="P530" s="39"/>
      <c r="Q530" s="39"/>
      <c r="R530" s="39"/>
      <c r="S530" s="41"/>
      <c r="T530" s="18"/>
    </row>
    <row r="531" ht="14.25" customHeight="1">
      <c r="M531" s="39"/>
      <c r="N531" s="39"/>
      <c r="O531" s="39"/>
      <c r="P531" s="39"/>
      <c r="Q531" s="39"/>
      <c r="R531" s="39"/>
      <c r="S531" s="41"/>
      <c r="T531" s="18"/>
    </row>
    <row r="532" ht="14.25" customHeight="1">
      <c r="M532" s="39"/>
      <c r="N532" s="39"/>
      <c r="O532" s="39"/>
      <c r="P532" s="39"/>
      <c r="Q532" s="39"/>
      <c r="R532" s="39"/>
      <c r="S532" s="41"/>
      <c r="T532" s="18"/>
    </row>
    <row r="533" ht="14.25" customHeight="1">
      <c r="M533" s="39"/>
      <c r="N533" s="39"/>
      <c r="O533" s="39"/>
      <c r="P533" s="39"/>
      <c r="Q533" s="39"/>
      <c r="R533" s="39"/>
      <c r="S533" s="41"/>
      <c r="T533" s="18"/>
    </row>
    <row r="534" ht="14.25" customHeight="1">
      <c r="M534" s="39"/>
      <c r="N534" s="39"/>
      <c r="O534" s="39"/>
      <c r="P534" s="39"/>
      <c r="Q534" s="39"/>
      <c r="R534" s="39"/>
      <c r="S534" s="41"/>
      <c r="T534" s="18"/>
    </row>
    <row r="535" ht="14.25" customHeight="1">
      <c r="M535" s="39"/>
      <c r="N535" s="39"/>
      <c r="O535" s="39"/>
      <c r="P535" s="39"/>
      <c r="Q535" s="39"/>
      <c r="R535" s="39"/>
      <c r="S535" s="41"/>
      <c r="T535" s="18"/>
    </row>
    <row r="536" ht="14.25" customHeight="1">
      <c r="M536" s="39"/>
      <c r="N536" s="39"/>
      <c r="O536" s="39"/>
      <c r="P536" s="39"/>
      <c r="Q536" s="39"/>
      <c r="R536" s="39"/>
      <c r="S536" s="41"/>
      <c r="T536" s="18"/>
    </row>
    <row r="537" ht="14.25" customHeight="1">
      <c r="M537" s="39"/>
      <c r="N537" s="39"/>
      <c r="O537" s="39"/>
      <c r="P537" s="39"/>
      <c r="Q537" s="39"/>
      <c r="R537" s="39"/>
      <c r="S537" s="41"/>
      <c r="T537" s="18"/>
    </row>
    <row r="538" ht="14.25" customHeight="1">
      <c r="M538" s="39"/>
      <c r="N538" s="39"/>
      <c r="O538" s="39"/>
      <c r="P538" s="39"/>
      <c r="Q538" s="39"/>
      <c r="R538" s="39"/>
      <c r="S538" s="41"/>
      <c r="T538" s="18"/>
    </row>
    <row r="539" ht="14.25" customHeight="1">
      <c r="M539" s="39"/>
      <c r="N539" s="39"/>
      <c r="O539" s="39"/>
      <c r="P539" s="39"/>
      <c r="Q539" s="39"/>
      <c r="R539" s="39"/>
      <c r="S539" s="41"/>
      <c r="T539" s="18"/>
    </row>
    <row r="540" ht="14.25" customHeight="1">
      <c r="M540" s="39"/>
      <c r="N540" s="39"/>
      <c r="O540" s="39"/>
      <c r="P540" s="39"/>
      <c r="Q540" s="39"/>
      <c r="R540" s="39"/>
      <c r="S540" s="41"/>
      <c r="T540" s="18"/>
    </row>
    <row r="541" ht="14.25" customHeight="1">
      <c r="M541" s="39"/>
      <c r="N541" s="39"/>
      <c r="O541" s="39"/>
      <c r="P541" s="39"/>
      <c r="Q541" s="39"/>
      <c r="R541" s="39"/>
      <c r="S541" s="41"/>
      <c r="T541" s="18"/>
    </row>
    <row r="542" ht="14.25" customHeight="1">
      <c r="M542" s="39"/>
      <c r="N542" s="39"/>
      <c r="O542" s="39"/>
      <c r="P542" s="39"/>
      <c r="Q542" s="39"/>
      <c r="R542" s="39"/>
      <c r="S542" s="41"/>
      <c r="T542" s="18"/>
    </row>
    <row r="543" ht="14.25" customHeight="1">
      <c r="M543" s="39"/>
      <c r="N543" s="39"/>
      <c r="O543" s="39"/>
      <c r="P543" s="39"/>
      <c r="Q543" s="39"/>
      <c r="R543" s="39"/>
      <c r="S543" s="41"/>
      <c r="T543" s="18"/>
    </row>
    <row r="544" ht="14.25" customHeight="1">
      <c r="M544" s="39"/>
      <c r="N544" s="39"/>
      <c r="O544" s="39"/>
      <c r="P544" s="39"/>
      <c r="Q544" s="39"/>
      <c r="R544" s="39"/>
      <c r="S544" s="41"/>
      <c r="T544" s="18"/>
    </row>
    <row r="545" ht="14.25" customHeight="1">
      <c r="M545" s="39"/>
      <c r="N545" s="39"/>
      <c r="O545" s="39"/>
      <c r="P545" s="39"/>
      <c r="Q545" s="39"/>
      <c r="R545" s="39"/>
      <c r="S545" s="41"/>
      <c r="T545" s="18"/>
    </row>
    <row r="546" ht="14.25" customHeight="1">
      <c r="M546" s="39"/>
      <c r="N546" s="39"/>
      <c r="O546" s="39"/>
      <c r="P546" s="39"/>
      <c r="Q546" s="39"/>
      <c r="R546" s="39"/>
      <c r="S546" s="41"/>
      <c r="T546" s="18"/>
    </row>
    <row r="547" ht="14.25" customHeight="1">
      <c r="M547" s="39"/>
      <c r="N547" s="39"/>
      <c r="O547" s="39"/>
      <c r="P547" s="39"/>
      <c r="Q547" s="39"/>
      <c r="R547" s="39"/>
      <c r="S547" s="41"/>
      <c r="T547" s="18"/>
    </row>
    <row r="548" ht="14.25" customHeight="1">
      <c r="M548" s="39"/>
      <c r="N548" s="39"/>
      <c r="O548" s="39"/>
      <c r="P548" s="39"/>
      <c r="Q548" s="39"/>
      <c r="R548" s="39"/>
      <c r="S548" s="41"/>
      <c r="T548" s="18"/>
    </row>
    <row r="549" ht="14.25" customHeight="1">
      <c r="M549" s="39"/>
      <c r="N549" s="39"/>
      <c r="O549" s="39"/>
      <c r="P549" s="39"/>
      <c r="Q549" s="39"/>
      <c r="R549" s="39"/>
      <c r="S549" s="41"/>
      <c r="T549" s="18"/>
    </row>
    <row r="550" ht="14.25" customHeight="1">
      <c r="M550" s="39"/>
      <c r="N550" s="39"/>
      <c r="O550" s="39"/>
      <c r="P550" s="39"/>
      <c r="Q550" s="39"/>
      <c r="R550" s="39"/>
      <c r="S550" s="41"/>
      <c r="T550" s="18"/>
    </row>
    <row r="551" ht="14.25" customHeight="1">
      <c r="M551" s="39"/>
      <c r="N551" s="39"/>
      <c r="O551" s="39"/>
      <c r="P551" s="39"/>
      <c r="Q551" s="39"/>
      <c r="R551" s="39"/>
      <c r="S551" s="41"/>
      <c r="T551" s="18"/>
    </row>
    <row r="552" ht="14.25" customHeight="1">
      <c r="M552" s="39"/>
      <c r="N552" s="39"/>
      <c r="O552" s="39"/>
      <c r="P552" s="39"/>
      <c r="Q552" s="39"/>
      <c r="R552" s="39"/>
      <c r="S552" s="41"/>
      <c r="T552" s="18"/>
    </row>
    <row r="553" ht="14.25" customHeight="1">
      <c r="M553" s="39"/>
      <c r="N553" s="39"/>
      <c r="O553" s="39"/>
      <c r="P553" s="39"/>
      <c r="Q553" s="39"/>
      <c r="R553" s="39"/>
      <c r="S553" s="41"/>
      <c r="T553" s="18"/>
    </row>
    <row r="554" ht="14.25" customHeight="1">
      <c r="M554" s="39"/>
      <c r="N554" s="39"/>
      <c r="O554" s="39"/>
      <c r="P554" s="39"/>
      <c r="Q554" s="39"/>
      <c r="R554" s="39"/>
      <c r="S554" s="41"/>
      <c r="T554" s="18"/>
    </row>
    <row r="555" ht="14.25" customHeight="1">
      <c r="M555" s="39"/>
      <c r="N555" s="39"/>
      <c r="O555" s="39"/>
      <c r="P555" s="39"/>
      <c r="Q555" s="39"/>
      <c r="R555" s="39"/>
      <c r="S555" s="41"/>
      <c r="T555" s="18"/>
    </row>
    <row r="556" ht="14.25" customHeight="1">
      <c r="M556" s="39"/>
      <c r="N556" s="39"/>
      <c r="O556" s="39"/>
      <c r="P556" s="39"/>
      <c r="Q556" s="39"/>
      <c r="R556" s="39"/>
      <c r="S556" s="41"/>
      <c r="T556" s="18"/>
    </row>
    <row r="557" ht="14.25" customHeight="1">
      <c r="M557" s="39"/>
      <c r="N557" s="39"/>
      <c r="O557" s="39"/>
      <c r="P557" s="39"/>
      <c r="Q557" s="39"/>
      <c r="R557" s="39"/>
      <c r="S557" s="41"/>
      <c r="T557" s="18"/>
    </row>
    <row r="558" ht="14.25" customHeight="1">
      <c r="M558" s="39"/>
      <c r="N558" s="39"/>
      <c r="O558" s="39"/>
      <c r="P558" s="39"/>
      <c r="Q558" s="39"/>
      <c r="R558" s="39"/>
      <c r="S558" s="41"/>
      <c r="T558" s="18"/>
    </row>
    <row r="559" ht="14.25" customHeight="1">
      <c r="M559" s="39"/>
      <c r="N559" s="39"/>
      <c r="O559" s="39"/>
      <c r="P559" s="39"/>
      <c r="Q559" s="39"/>
      <c r="R559" s="39"/>
      <c r="S559" s="41"/>
      <c r="T559" s="18"/>
    </row>
    <row r="560" ht="14.25" customHeight="1">
      <c r="M560" s="39"/>
      <c r="N560" s="39"/>
      <c r="O560" s="39"/>
      <c r="P560" s="39"/>
      <c r="Q560" s="39"/>
      <c r="R560" s="39"/>
      <c r="S560" s="41"/>
      <c r="T560" s="18"/>
    </row>
    <row r="561" ht="14.25" customHeight="1">
      <c r="M561" s="39"/>
      <c r="N561" s="39"/>
      <c r="O561" s="39"/>
      <c r="P561" s="39"/>
      <c r="Q561" s="39"/>
      <c r="R561" s="39"/>
      <c r="S561" s="41"/>
      <c r="T561" s="18"/>
    </row>
    <row r="562" ht="14.25" customHeight="1">
      <c r="M562" s="39"/>
      <c r="N562" s="39"/>
      <c r="O562" s="39"/>
      <c r="P562" s="39"/>
      <c r="Q562" s="39"/>
      <c r="R562" s="39"/>
      <c r="S562" s="41"/>
      <c r="T562" s="18"/>
    </row>
    <row r="563" ht="14.25" customHeight="1">
      <c r="M563" s="39"/>
      <c r="N563" s="39"/>
      <c r="O563" s="39"/>
      <c r="P563" s="39"/>
      <c r="Q563" s="39"/>
      <c r="R563" s="39"/>
      <c r="S563" s="41"/>
      <c r="T563" s="18"/>
    </row>
    <row r="564" ht="14.25" customHeight="1">
      <c r="M564" s="39"/>
      <c r="N564" s="39"/>
      <c r="O564" s="39"/>
      <c r="P564" s="39"/>
      <c r="Q564" s="39"/>
      <c r="R564" s="39"/>
      <c r="S564" s="41"/>
      <c r="T564" s="18"/>
    </row>
    <row r="565" ht="14.25" customHeight="1">
      <c r="M565" s="39"/>
      <c r="N565" s="39"/>
      <c r="O565" s="39"/>
      <c r="P565" s="39"/>
      <c r="Q565" s="39"/>
      <c r="R565" s="39"/>
      <c r="S565" s="41"/>
      <c r="T565" s="18"/>
    </row>
    <row r="566" ht="14.25" customHeight="1">
      <c r="M566" s="39"/>
      <c r="N566" s="39"/>
      <c r="O566" s="39"/>
      <c r="P566" s="39"/>
      <c r="Q566" s="39"/>
      <c r="R566" s="39"/>
      <c r="S566" s="41"/>
      <c r="T566" s="18"/>
    </row>
    <row r="567" ht="14.25" customHeight="1">
      <c r="M567" s="39"/>
      <c r="N567" s="39"/>
      <c r="O567" s="39"/>
      <c r="P567" s="39"/>
      <c r="Q567" s="39"/>
      <c r="R567" s="39"/>
      <c r="S567" s="41"/>
      <c r="T567" s="18"/>
    </row>
    <row r="568" ht="14.25" customHeight="1">
      <c r="M568" s="39"/>
      <c r="N568" s="39"/>
      <c r="O568" s="39"/>
      <c r="P568" s="39"/>
      <c r="Q568" s="39"/>
      <c r="R568" s="39"/>
      <c r="S568" s="41"/>
      <c r="T568" s="18"/>
    </row>
    <row r="569" ht="14.25" customHeight="1">
      <c r="M569" s="39"/>
      <c r="N569" s="39"/>
      <c r="O569" s="39"/>
      <c r="P569" s="39"/>
      <c r="Q569" s="39"/>
      <c r="R569" s="39"/>
      <c r="S569" s="41"/>
      <c r="T569" s="18"/>
    </row>
    <row r="570" ht="14.25" customHeight="1">
      <c r="M570" s="39"/>
      <c r="N570" s="39"/>
      <c r="O570" s="39"/>
      <c r="P570" s="39"/>
      <c r="Q570" s="39"/>
      <c r="R570" s="39"/>
      <c r="S570" s="41"/>
      <c r="T570" s="18"/>
    </row>
    <row r="571" ht="14.25" customHeight="1">
      <c r="M571" s="39"/>
      <c r="N571" s="39"/>
      <c r="O571" s="39"/>
      <c r="P571" s="39"/>
      <c r="Q571" s="39"/>
      <c r="R571" s="39"/>
      <c r="S571" s="41"/>
      <c r="T571" s="18"/>
    </row>
    <row r="572" ht="14.25" customHeight="1">
      <c r="M572" s="39"/>
      <c r="N572" s="39"/>
      <c r="O572" s="39"/>
      <c r="P572" s="39"/>
      <c r="Q572" s="39"/>
      <c r="R572" s="39"/>
      <c r="S572" s="41"/>
      <c r="T572" s="18"/>
    </row>
    <row r="573" ht="14.25" customHeight="1">
      <c r="M573" s="39"/>
      <c r="N573" s="39"/>
      <c r="O573" s="39"/>
      <c r="P573" s="39"/>
      <c r="Q573" s="39"/>
      <c r="R573" s="39"/>
      <c r="S573" s="41"/>
      <c r="T573" s="18"/>
    </row>
    <row r="574" ht="14.25" customHeight="1">
      <c r="M574" s="39"/>
      <c r="N574" s="39"/>
      <c r="O574" s="39"/>
      <c r="P574" s="39"/>
      <c r="Q574" s="39"/>
      <c r="R574" s="39"/>
      <c r="S574" s="41"/>
      <c r="T574" s="18"/>
    </row>
    <row r="575" ht="14.25" customHeight="1">
      <c r="M575" s="39"/>
      <c r="N575" s="39"/>
      <c r="O575" s="39"/>
      <c r="P575" s="39"/>
      <c r="Q575" s="39"/>
      <c r="R575" s="39"/>
      <c r="S575" s="41"/>
      <c r="T575" s="18"/>
    </row>
    <row r="576" ht="14.25" customHeight="1">
      <c r="M576" s="39"/>
      <c r="N576" s="39"/>
      <c r="O576" s="39"/>
      <c r="P576" s="39"/>
      <c r="Q576" s="39"/>
      <c r="R576" s="39"/>
      <c r="S576" s="41"/>
      <c r="T576" s="18"/>
    </row>
    <row r="577" ht="14.25" customHeight="1">
      <c r="M577" s="39"/>
      <c r="N577" s="39"/>
      <c r="O577" s="39"/>
      <c r="P577" s="39"/>
      <c r="Q577" s="39"/>
      <c r="R577" s="39"/>
      <c r="S577" s="41"/>
      <c r="T577" s="18"/>
    </row>
    <row r="578" ht="14.25" customHeight="1">
      <c r="M578" s="39"/>
      <c r="N578" s="39"/>
      <c r="O578" s="39"/>
      <c r="P578" s="39"/>
      <c r="Q578" s="39"/>
      <c r="R578" s="39"/>
      <c r="S578" s="41"/>
      <c r="T578" s="18"/>
    </row>
    <row r="579" ht="14.25" customHeight="1">
      <c r="M579" s="39"/>
      <c r="N579" s="39"/>
      <c r="O579" s="39"/>
      <c r="P579" s="39"/>
      <c r="Q579" s="39"/>
      <c r="R579" s="39"/>
      <c r="S579" s="41"/>
      <c r="T579" s="18"/>
    </row>
    <row r="580" ht="14.25" customHeight="1">
      <c r="M580" s="39"/>
      <c r="N580" s="39"/>
      <c r="O580" s="39"/>
      <c r="P580" s="39"/>
      <c r="Q580" s="39"/>
      <c r="R580" s="39"/>
      <c r="S580" s="41"/>
      <c r="T580" s="18"/>
    </row>
    <row r="581" ht="14.25" customHeight="1">
      <c r="M581" s="39"/>
      <c r="N581" s="39"/>
      <c r="O581" s="39"/>
      <c r="P581" s="39"/>
      <c r="Q581" s="39"/>
      <c r="R581" s="39"/>
      <c r="S581" s="41"/>
      <c r="T581" s="18"/>
    </row>
    <row r="582" ht="14.25" customHeight="1">
      <c r="M582" s="39"/>
      <c r="N582" s="39"/>
      <c r="O582" s="39"/>
      <c r="P582" s="39"/>
      <c r="Q582" s="39"/>
      <c r="R582" s="39"/>
      <c r="S582" s="41"/>
      <c r="T582" s="18"/>
    </row>
    <row r="583" ht="14.25" customHeight="1">
      <c r="M583" s="39"/>
      <c r="N583" s="39"/>
      <c r="O583" s="39"/>
      <c r="P583" s="39"/>
      <c r="Q583" s="39"/>
      <c r="R583" s="39"/>
      <c r="S583" s="41"/>
      <c r="T583" s="18"/>
    </row>
    <row r="584" ht="14.25" customHeight="1">
      <c r="M584" s="39"/>
      <c r="N584" s="39"/>
      <c r="O584" s="39"/>
      <c r="P584" s="39"/>
      <c r="Q584" s="39"/>
      <c r="R584" s="39"/>
      <c r="S584" s="41"/>
      <c r="T584" s="18"/>
    </row>
    <row r="585" ht="14.25" customHeight="1">
      <c r="M585" s="39"/>
      <c r="N585" s="39"/>
      <c r="O585" s="39"/>
      <c r="P585" s="39"/>
      <c r="Q585" s="39"/>
      <c r="R585" s="39"/>
      <c r="S585" s="41"/>
      <c r="T585" s="18"/>
    </row>
    <row r="586" ht="14.25" customHeight="1">
      <c r="M586" s="39"/>
      <c r="N586" s="39"/>
      <c r="O586" s="39"/>
      <c r="P586" s="39"/>
      <c r="Q586" s="39"/>
      <c r="R586" s="39"/>
      <c r="S586" s="41"/>
      <c r="T586" s="18"/>
    </row>
    <row r="587" ht="14.25" customHeight="1">
      <c r="M587" s="39"/>
      <c r="N587" s="39"/>
      <c r="O587" s="39"/>
      <c r="P587" s="39"/>
      <c r="Q587" s="39"/>
      <c r="R587" s="39"/>
      <c r="S587" s="41"/>
      <c r="T587" s="18"/>
    </row>
    <row r="588" ht="14.25" customHeight="1">
      <c r="M588" s="39"/>
      <c r="N588" s="39"/>
      <c r="O588" s="39"/>
      <c r="P588" s="39"/>
      <c r="Q588" s="39"/>
      <c r="R588" s="39"/>
      <c r="S588" s="41"/>
      <c r="T588" s="18"/>
    </row>
    <row r="589" ht="14.25" customHeight="1">
      <c r="M589" s="39"/>
      <c r="N589" s="39"/>
      <c r="O589" s="39"/>
      <c r="P589" s="39"/>
      <c r="Q589" s="39"/>
      <c r="R589" s="39"/>
      <c r="S589" s="41"/>
      <c r="T589" s="18"/>
    </row>
    <row r="590" ht="14.25" customHeight="1">
      <c r="M590" s="39"/>
      <c r="N590" s="39"/>
      <c r="O590" s="39"/>
      <c r="P590" s="39"/>
      <c r="Q590" s="39"/>
      <c r="R590" s="39"/>
      <c r="S590" s="41"/>
      <c r="T590" s="18"/>
    </row>
    <row r="591" ht="14.25" customHeight="1">
      <c r="M591" s="39"/>
      <c r="N591" s="39"/>
      <c r="O591" s="39"/>
      <c r="P591" s="39"/>
      <c r="Q591" s="39"/>
      <c r="R591" s="39"/>
      <c r="S591" s="41"/>
      <c r="T591" s="18"/>
    </row>
    <row r="592" ht="14.25" customHeight="1">
      <c r="M592" s="39"/>
      <c r="N592" s="39"/>
      <c r="O592" s="39"/>
      <c r="P592" s="39"/>
      <c r="Q592" s="39"/>
      <c r="R592" s="39"/>
      <c r="S592" s="41"/>
      <c r="T592" s="18"/>
    </row>
    <row r="593" ht="14.25" customHeight="1">
      <c r="M593" s="39"/>
      <c r="N593" s="39"/>
      <c r="O593" s="39"/>
      <c r="P593" s="39"/>
      <c r="Q593" s="39"/>
      <c r="R593" s="39"/>
      <c r="S593" s="41"/>
      <c r="T593" s="18"/>
    </row>
    <row r="594" ht="14.25" customHeight="1">
      <c r="M594" s="39"/>
      <c r="N594" s="39"/>
      <c r="O594" s="39"/>
      <c r="P594" s="39"/>
      <c r="Q594" s="39"/>
      <c r="R594" s="39"/>
      <c r="S594" s="41"/>
      <c r="T594" s="18"/>
    </row>
    <row r="595" ht="14.25" customHeight="1">
      <c r="M595" s="39"/>
      <c r="N595" s="39"/>
      <c r="O595" s="39"/>
      <c r="P595" s="39"/>
      <c r="Q595" s="39"/>
      <c r="R595" s="39"/>
      <c r="S595" s="41"/>
      <c r="T595" s="18"/>
    </row>
    <row r="596" ht="14.25" customHeight="1">
      <c r="M596" s="39"/>
      <c r="N596" s="39"/>
      <c r="O596" s="39"/>
      <c r="P596" s="39"/>
      <c r="Q596" s="39"/>
      <c r="R596" s="39"/>
      <c r="S596" s="41"/>
      <c r="T596" s="18"/>
    </row>
    <row r="597" ht="14.25" customHeight="1">
      <c r="M597" s="39"/>
      <c r="N597" s="39"/>
      <c r="O597" s="39"/>
      <c r="P597" s="39"/>
      <c r="Q597" s="39"/>
      <c r="R597" s="39"/>
      <c r="S597" s="41"/>
      <c r="T597" s="18"/>
    </row>
    <row r="598" ht="14.25" customHeight="1">
      <c r="M598" s="39"/>
      <c r="N598" s="39"/>
      <c r="O598" s="39"/>
      <c r="P598" s="39"/>
      <c r="Q598" s="39"/>
      <c r="R598" s="39"/>
      <c r="S598" s="41"/>
      <c r="T598" s="18"/>
    </row>
    <row r="599" ht="14.25" customHeight="1">
      <c r="M599" s="39"/>
      <c r="N599" s="39"/>
      <c r="O599" s="39"/>
      <c r="P599" s="39"/>
      <c r="Q599" s="39"/>
      <c r="R599" s="39"/>
      <c r="S599" s="41"/>
      <c r="T599" s="18"/>
    </row>
    <row r="600" ht="14.25" customHeight="1">
      <c r="M600" s="39"/>
      <c r="N600" s="39"/>
      <c r="O600" s="39"/>
      <c r="P600" s="39"/>
      <c r="Q600" s="39"/>
      <c r="R600" s="39"/>
      <c r="S600" s="41"/>
      <c r="T600" s="18"/>
    </row>
    <row r="601" ht="14.25" customHeight="1">
      <c r="M601" s="39"/>
      <c r="N601" s="39"/>
      <c r="O601" s="39"/>
      <c r="P601" s="39"/>
      <c r="Q601" s="39"/>
      <c r="R601" s="39"/>
      <c r="S601" s="41"/>
      <c r="T601" s="18"/>
    </row>
    <row r="602" ht="14.25" customHeight="1">
      <c r="M602" s="39"/>
      <c r="N602" s="39"/>
      <c r="O602" s="39"/>
      <c r="P602" s="39"/>
      <c r="Q602" s="39"/>
      <c r="R602" s="39"/>
      <c r="S602" s="41"/>
      <c r="T602" s="18"/>
    </row>
    <row r="603" ht="14.25" customHeight="1">
      <c r="M603" s="39"/>
      <c r="N603" s="39"/>
      <c r="O603" s="39"/>
      <c r="P603" s="39"/>
      <c r="Q603" s="39"/>
      <c r="R603" s="39"/>
      <c r="S603" s="41"/>
      <c r="T603" s="18"/>
    </row>
    <row r="604" ht="14.25" customHeight="1">
      <c r="M604" s="39"/>
      <c r="N604" s="39"/>
      <c r="O604" s="39"/>
      <c r="P604" s="39"/>
      <c r="Q604" s="39"/>
      <c r="R604" s="39"/>
      <c r="S604" s="41"/>
      <c r="T604" s="18"/>
    </row>
    <row r="605" ht="14.25" customHeight="1">
      <c r="M605" s="39"/>
      <c r="N605" s="39"/>
      <c r="O605" s="39"/>
      <c r="P605" s="39"/>
      <c r="Q605" s="39"/>
      <c r="R605" s="39"/>
      <c r="S605" s="41"/>
      <c r="T605" s="18"/>
    </row>
    <row r="606" ht="14.25" customHeight="1">
      <c r="M606" s="39"/>
      <c r="N606" s="39"/>
      <c r="O606" s="39"/>
      <c r="P606" s="39"/>
      <c r="Q606" s="39"/>
      <c r="R606" s="39"/>
      <c r="S606" s="41"/>
      <c r="T606" s="18"/>
    </row>
    <row r="607" ht="14.25" customHeight="1">
      <c r="M607" s="39"/>
      <c r="N607" s="39"/>
      <c r="O607" s="39"/>
      <c r="P607" s="39"/>
      <c r="Q607" s="39"/>
      <c r="R607" s="39"/>
      <c r="S607" s="41"/>
      <c r="T607" s="18"/>
    </row>
    <row r="608" ht="14.25" customHeight="1">
      <c r="M608" s="39"/>
      <c r="N608" s="39"/>
      <c r="O608" s="39"/>
      <c r="P608" s="39"/>
      <c r="Q608" s="39"/>
      <c r="R608" s="39"/>
      <c r="S608" s="41"/>
      <c r="T608" s="18"/>
    </row>
    <row r="609" ht="14.25" customHeight="1">
      <c r="M609" s="39"/>
      <c r="N609" s="39"/>
      <c r="O609" s="39"/>
      <c r="P609" s="39"/>
      <c r="Q609" s="39"/>
      <c r="R609" s="39"/>
      <c r="S609" s="41"/>
      <c r="T609" s="18"/>
    </row>
    <row r="610" ht="14.25" customHeight="1">
      <c r="M610" s="39"/>
      <c r="N610" s="39"/>
      <c r="O610" s="39"/>
      <c r="P610" s="39"/>
      <c r="Q610" s="39"/>
      <c r="R610" s="39"/>
      <c r="S610" s="41"/>
      <c r="T610" s="18"/>
    </row>
    <row r="611" ht="14.25" customHeight="1">
      <c r="M611" s="39"/>
      <c r="N611" s="39"/>
      <c r="O611" s="39"/>
      <c r="P611" s="39"/>
      <c r="Q611" s="39"/>
      <c r="R611" s="39"/>
      <c r="S611" s="41"/>
      <c r="T611" s="18"/>
    </row>
    <row r="612" ht="14.25" customHeight="1">
      <c r="M612" s="39"/>
      <c r="N612" s="39"/>
      <c r="O612" s="39"/>
      <c r="P612" s="39"/>
      <c r="Q612" s="39"/>
      <c r="R612" s="39"/>
      <c r="S612" s="41"/>
      <c r="T612" s="18"/>
    </row>
    <row r="613" ht="14.25" customHeight="1">
      <c r="M613" s="39"/>
      <c r="N613" s="39"/>
      <c r="O613" s="39"/>
      <c r="P613" s="39"/>
      <c r="Q613" s="39"/>
      <c r="R613" s="39"/>
      <c r="S613" s="41"/>
      <c r="T613" s="18"/>
    </row>
    <row r="614" ht="14.25" customHeight="1">
      <c r="M614" s="39"/>
      <c r="N614" s="39"/>
      <c r="O614" s="39"/>
      <c r="P614" s="39"/>
      <c r="Q614" s="39"/>
      <c r="R614" s="39"/>
      <c r="S614" s="41"/>
      <c r="T614" s="18"/>
    </row>
    <row r="615" ht="14.25" customHeight="1">
      <c r="M615" s="39"/>
      <c r="N615" s="39"/>
      <c r="O615" s="39"/>
      <c r="P615" s="39"/>
      <c r="Q615" s="39"/>
      <c r="R615" s="39"/>
      <c r="S615" s="41"/>
      <c r="T615" s="18"/>
    </row>
    <row r="616" ht="14.25" customHeight="1">
      <c r="M616" s="39"/>
      <c r="N616" s="39"/>
      <c r="O616" s="39"/>
      <c r="P616" s="39"/>
      <c r="Q616" s="39"/>
      <c r="R616" s="39"/>
      <c r="S616" s="41"/>
      <c r="T616" s="18"/>
    </row>
    <row r="617" ht="14.25" customHeight="1">
      <c r="M617" s="39"/>
      <c r="N617" s="39"/>
      <c r="O617" s="39"/>
      <c r="P617" s="39"/>
      <c r="Q617" s="39"/>
      <c r="R617" s="39"/>
      <c r="S617" s="41"/>
      <c r="T617" s="18"/>
    </row>
    <row r="618" ht="14.25" customHeight="1">
      <c r="M618" s="39"/>
      <c r="N618" s="39"/>
      <c r="O618" s="39"/>
      <c r="P618" s="39"/>
      <c r="Q618" s="39"/>
      <c r="R618" s="39"/>
      <c r="S618" s="41"/>
      <c r="T618" s="18"/>
    </row>
    <row r="619" ht="14.25" customHeight="1">
      <c r="M619" s="39"/>
      <c r="N619" s="39"/>
      <c r="O619" s="39"/>
      <c r="P619" s="39"/>
      <c r="Q619" s="39"/>
      <c r="R619" s="39"/>
      <c r="S619" s="41"/>
      <c r="T619" s="18"/>
    </row>
    <row r="620" ht="14.25" customHeight="1">
      <c r="M620" s="39"/>
      <c r="N620" s="39"/>
      <c r="O620" s="39"/>
      <c r="P620" s="39"/>
      <c r="Q620" s="39"/>
      <c r="R620" s="39"/>
      <c r="S620" s="41"/>
      <c r="T620" s="18"/>
    </row>
    <row r="621" ht="14.25" customHeight="1">
      <c r="M621" s="39"/>
      <c r="N621" s="39"/>
      <c r="O621" s="39"/>
      <c r="P621" s="39"/>
      <c r="Q621" s="39"/>
      <c r="R621" s="39"/>
      <c r="S621" s="41"/>
      <c r="T621" s="18"/>
    </row>
    <row r="622" ht="14.25" customHeight="1">
      <c r="M622" s="39"/>
      <c r="N622" s="39"/>
      <c r="O622" s="39"/>
      <c r="P622" s="39"/>
      <c r="Q622" s="39"/>
      <c r="R622" s="39"/>
      <c r="S622" s="41"/>
      <c r="T622" s="18"/>
    </row>
    <row r="623" ht="14.25" customHeight="1">
      <c r="M623" s="39"/>
      <c r="N623" s="39"/>
      <c r="O623" s="39"/>
      <c r="P623" s="39"/>
      <c r="Q623" s="39"/>
      <c r="R623" s="39"/>
      <c r="S623" s="41"/>
      <c r="T623" s="18"/>
    </row>
    <row r="624" ht="14.25" customHeight="1">
      <c r="M624" s="39"/>
      <c r="N624" s="39"/>
      <c r="O624" s="39"/>
      <c r="P624" s="39"/>
      <c r="Q624" s="39"/>
      <c r="R624" s="39"/>
      <c r="S624" s="41"/>
      <c r="T624" s="18"/>
    </row>
    <row r="625" ht="14.25" customHeight="1">
      <c r="M625" s="39"/>
      <c r="N625" s="39"/>
      <c r="O625" s="39"/>
      <c r="P625" s="39"/>
      <c r="Q625" s="39"/>
      <c r="R625" s="39"/>
      <c r="S625" s="41"/>
      <c r="T625" s="18"/>
    </row>
    <row r="626" ht="14.25" customHeight="1">
      <c r="M626" s="39"/>
      <c r="N626" s="39"/>
      <c r="O626" s="39"/>
      <c r="P626" s="39"/>
      <c r="Q626" s="39"/>
      <c r="R626" s="39"/>
      <c r="S626" s="41"/>
      <c r="T626" s="18"/>
    </row>
    <row r="627" ht="14.25" customHeight="1">
      <c r="M627" s="39"/>
      <c r="N627" s="39"/>
      <c r="O627" s="39"/>
      <c r="P627" s="39"/>
      <c r="Q627" s="39"/>
      <c r="R627" s="39"/>
      <c r="S627" s="41"/>
      <c r="T627" s="18"/>
    </row>
    <row r="628" ht="14.25" customHeight="1">
      <c r="M628" s="39"/>
      <c r="N628" s="39"/>
      <c r="O628" s="39"/>
      <c r="P628" s="39"/>
      <c r="Q628" s="39"/>
      <c r="R628" s="39"/>
      <c r="S628" s="41"/>
      <c r="T628" s="18"/>
    </row>
    <row r="629" ht="14.25" customHeight="1">
      <c r="M629" s="39"/>
      <c r="N629" s="39"/>
      <c r="O629" s="39"/>
      <c r="P629" s="39"/>
      <c r="Q629" s="39"/>
      <c r="R629" s="39"/>
      <c r="S629" s="41"/>
      <c r="T629" s="18"/>
    </row>
    <row r="630" ht="14.25" customHeight="1">
      <c r="M630" s="39"/>
      <c r="N630" s="39"/>
      <c r="O630" s="39"/>
      <c r="P630" s="39"/>
      <c r="Q630" s="39"/>
      <c r="R630" s="39"/>
      <c r="S630" s="41"/>
      <c r="T630" s="18"/>
    </row>
    <row r="631" ht="14.25" customHeight="1">
      <c r="M631" s="39"/>
      <c r="N631" s="39"/>
      <c r="O631" s="39"/>
      <c r="P631" s="39"/>
      <c r="Q631" s="39"/>
      <c r="R631" s="39"/>
      <c r="S631" s="41"/>
      <c r="T631" s="18"/>
    </row>
    <row r="632" ht="14.25" customHeight="1">
      <c r="M632" s="39"/>
      <c r="N632" s="39"/>
      <c r="O632" s="39"/>
      <c r="P632" s="39"/>
      <c r="Q632" s="39"/>
      <c r="R632" s="39"/>
      <c r="S632" s="41"/>
      <c r="T632" s="18"/>
    </row>
    <row r="633" ht="14.25" customHeight="1">
      <c r="M633" s="39"/>
      <c r="N633" s="39"/>
      <c r="O633" s="39"/>
      <c r="P633" s="39"/>
      <c r="Q633" s="39"/>
      <c r="R633" s="39"/>
      <c r="S633" s="41"/>
      <c r="T633" s="18"/>
    </row>
    <row r="634" ht="14.25" customHeight="1">
      <c r="M634" s="39"/>
      <c r="N634" s="39"/>
      <c r="O634" s="39"/>
      <c r="P634" s="39"/>
      <c r="Q634" s="39"/>
      <c r="R634" s="39"/>
      <c r="S634" s="41"/>
      <c r="T634" s="18"/>
    </row>
    <row r="635" ht="14.25" customHeight="1">
      <c r="M635" s="39"/>
      <c r="N635" s="39"/>
      <c r="O635" s="39"/>
      <c r="P635" s="39"/>
      <c r="Q635" s="39"/>
      <c r="R635" s="39"/>
      <c r="S635" s="41"/>
      <c r="T635" s="18"/>
    </row>
    <row r="636" ht="14.25" customHeight="1">
      <c r="M636" s="39"/>
      <c r="N636" s="39"/>
      <c r="O636" s="39"/>
      <c r="P636" s="39"/>
      <c r="Q636" s="39"/>
      <c r="R636" s="39"/>
      <c r="S636" s="41"/>
      <c r="T636" s="18"/>
    </row>
    <row r="637" ht="14.25" customHeight="1">
      <c r="M637" s="39"/>
      <c r="N637" s="39"/>
      <c r="O637" s="39"/>
      <c r="P637" s="39"/>
      <c r="Q637" s="39"/>
      <c r="R637" s="39"/>
      <c r="S637" s="41"/>
      <c r="T637" s="18"/>
    </row>
    <row r="638" ht="14.25" customHeight="1">
      <c r="M638" s="39"/>
      <c r="N638" s="39"/>
      <c r="O638" s="39"/>
      <c r="P638" s="39"/>
      <c r="Q638" s="39"/>
      <c r="R638" s="39"/>
      <c r="S638" s="41"/>
      <c r="T638" s="18"/>
    </row>
    <row r="639" ht="14.25" customHeight="1">
      <c r="M639" s="39"/>
      <c r="N639" s="39"/>
      <c r="O639" s="39"/>
      <c r="P639" s="39"/>
      <c r="Q639" s="39"/>
      <c r="R639" s="39"/>
      <c r="S639" s="41"/>
      <c r="T639" s="18"/>
    </row>
    <row r="640" ht="14.25" customHeight="1">
      <c r="M640" s="39"/>
      <c r="N640" s="39"/>
      <c r="O640" s="39"/>
      <c r="P640" s="39"/>
      <c r="Q640" s="39"/>
      <c r="R640" s="39"/>
      <c r="S640" s="41"/>
      <c r="T640" s="18"/>
    </row>
    <row r="641" ht="14.25" customHeight="1">
      <c r="M641" s="39"/>
      <c r="N641" s="39"/>
      <c r="O641" s="39"/>
      <c r="P641" s="39"/>
      <c r="Q641" s="39"/>
      <c r="R641" s="39"/>
      <c r="S641" s="41"/>
      <c r="T641" s="18"/>
    </row>
    <row r="642" ht="14.25" customHeight="1">
      <c r="M642" s="39"/>
      <c r="N642" s="39"/>
      <c r="O642" s="39"/>
      <c r="P642" s="39"/>
      <c r="Q642" s="39"/>
      <c r="R642" s="39"/>
      <c r="S642" s="41"/>
      <c r="T642" s="18"/>
    </row>
    <row r="643" ht="14.25" customHeight="1">
      <c r="M643" s="39"/>
      <c r="N643" s="39"/>
      <c r="O643" s="39"/>
      <c r="P643" s="39"/>
      <c r="Q643" s="39"/>
      <c r="R643" s="39"/>
      <c r="S643" s="41"/>
      <c r="T643" s="18"/>
    </row>
    <row r="644" ht="14.25" customHeight="1">
      <c r="M644" s="39"/>
      <c r="N644" s="39"/>
      <c r="O644" s="39"/>
      <c r="P644" s="39"/>
      <c r="Q644" s="39"/>
      <c r="R644" s="39"/>
      <c r="S644" s="41"/>
      <c r="T644" s="18"/>
    </row>
    <row r="645" ht="14.25" customHeight="1">
      <c r="M645" s="39"/>
      <c r="N645" s="39"/>
      <c r="O645" s="39"/>
      <c r="P645" s="39"/>
      <c r="Q645" s="39"/>
      <c r="R645" s="39"/>
      <c r="S645" s="41"/>
      <c r="T645" s="18"/>
    </row>
    <row r="646" ht="14.25" customHeight="1">
      <c r="M646" s="39"/>
      <c r="N646" s="39"/>
      <c r="O646" s="39"/>
      <c r="P646" s="39"/>
      <c r="Q646" s="39"/>
      <c r="R646" s="39"/>
      <c r="S646" s="41"/>
      <c r="T646" s="18"/>
    </row>
    <row r="647" ht="14.25" customHeight="1">
      <c r="M647" s="39"/>
      <c r="N647" s="39"/>
      <c r="O647" s="39"/>
      <c r="P647" s="39"/>
      <c r="Q647" s="39"/>
      <c r="R647" s="39"/>
      <c r="S647" s="41"/>
      <c r="T647" s="18"/>
    </row>
    <row r="648" ht="14.25" customHeight="1">
      <c r="M648" s="39"/>
      <c r="N648" s="39"/>
      <c r="O648" s="39"/>
      <c r="P648" s="39"/>
      <c r="Q648" s="39"/>
      <c r="R648" s="39"/>
      <c r="S648" s="41"/>
      <c r="T648" s="18"/>
    </row>
    <row r="649" ht="14.25" customHeight="1">
      <c r="M649" s="39"/>
      <c r="N649" s="39"/>
      <c r="O649" s="39"/>
      <c r="P649" s="39"/>
      <c r="Q649" s="39"/>
      <c r="R649" s="39"/>
      <c r="S649" s="41"/>
      <c r="T649" s="18"/>
    </row>
    <row r="650" ht="14.25" customHeight="1">
      <c r="M650" s="39"/>
      <c r="N650" s="39"/>
      <c r="O650" s="39"/>
      <c r="P650" s="39"/>
      <c r="Q650" s="39"/>
      <c r="R650" s="39"/>
      <c r="S650" s="41"/>
      <c r="T650" s="18"/>
    </row>
    <row r="651" ht="14.25" customHeight="1">
      <c r="M651" s="39"/>
      <c r="N651" s="39"/>
      <c r="O651" s="39"/>
      <c r="P651" s="39"/>
      <c r="Q651" s="39"/>
      <c r="R651" s="39"/>
      <c r="S651" s="41"/>
      <c r="T651" s="18"/>
    </row>
    <row r="652" ht="14.25" customHeight="1">
      <c r="M652" s="39"/>
      <c r="N652" s="39"/>
      <c r="O652" s="39"/>
      <c r="P652" s="39"/>
      <c r="Q652" s="39"/>
      <c r="R652" s="39"/>
      <c r="S652" s="41"/>
      <c r="T652" s="18"/>
    </row>
    <row r="653" ht="14.25" customHeight="1">
      <c r="M653" s="39"/>
      <c r="N653" s="39"/>
      <c r="O653" s="39"/>
      <c r="P653" s="39"/>
      <c r="Q653" s="39"/>
      <c r="R653" s="39"/>
      <c r="S653" s="41"/>
      <c r="T653" s="18"/>
    </row>
    <row r="654" ht="14.25" customHeight="1">
      <c r="M654" s="39"/>
      <c r="N654" s="39"/>
      <c r="O654" s="39"/>
      <c r="P654" s="39"/>
      <c r="Q654" s="39"/>
      <c r="R654" s="39"/>
      <c r="S654" s="41"/>
      <c r="T654" s="18"/>
    </row>
    <row r="655" ht="14.25" customHeight="1">
      <c r="M655" s="39"/>
      <c r="N655" s="39"/>
      <c r="O655" s="39"/>
      <c r="P655" s="39"/>
      <c r="Q655" s="39"/>
      <c r="R655" s="39"/>
      <c r="S655" s="41"/>
      <c r="T655" s="18"/>
    </row>
    <row r="656" ht="14.25" customHeight="1">
      <c r="M656" s="39"/>
      <c r="N656" s="39"/>
      <c r="O656" s="39"/>
      <c r="P656" s="39"/>
      <c r="Q656" s="39"/>
      <c r="R656" s="39"/>
      <c r="S656" s="41"/>
      <c r="T656" s="18"/>
    </row>
    <row r="657" ht="14.25" customHeight="1">
      <c r="M657" s="39"/>
      <c r="N657" s="39"/>
      <c r="O657" s="39"/>
      <c r="P657" s="39"/>
      <c r="Q657" s="39"/>
      <c r="R657" s="39"/>
      <c r="S657" s="41"/>
      <c r="T657" s="18"/>
    </row>
    <row r="658" ht="14.25" customHeight="1">
      <c r="M658" s="39"/>
      <c r="N658" s="39"/>
      <c r="O658" s="39"/>
      <c r="P658" s="39"/>
      <c r="Q658" s="39"/>
      <c r="R658" s="39"/>
      <c r="S658" s="41"/>
      <c r="T658" s="18"/>
    </row>
    <row r="659" ht="14.25" customHeight="1">
      <c r="M659" s="39"/>
      <c r="N659" s="39"/>
      <c r="O659" s="39"/>
      <c r="P659" s="39"/>
      <c r="Q659" s="39"/>
      <c r="R659" s="39"/>
      <c r="S659" s="41"/>
      <c r="T659" s="18"/>
    </row>
    <row r="660" ht="14.25" customHeight="1">
      <c r="M660" s="39"/>
      <c r="N660" s="39"/>
      <c r="O660" s="39"/>
      <c r="P660" s="39"/>
      <c r="Q660" s="39"/>
      <c r="R660" s="39"/>
      <c r="S660" s="41"/>
      <c r="T660" s="18"/>
    </row>
    <row r="661" ht="14.25" customHeight="1">
      <c r="M661" s="39"/>
      <c r="N661" s="39"/>
      <c r="O661" s="39"/>
      <c r="P661" s="39"/>
      <c r="Q661" s="39"/>
      <c r="R661" s="39"/>
      <c r="S661" s="41"/>
      <c r="T661" s="18"/>
    </row>
    <row r="662" ht="14.25" customHeight="1">
      <c r="M662" s="39"/>
      <c r="N662" s="39"/>
      <c r="O662" s="39"/>
      <c r="P662" s="39"/>
      <c r="Q662" s="39"/>
      <c r="R662" s="39"/>
      <c r="S662" s="41"/>
      <c r="T662" s="18"/>
    </row>
    <row r="663" ht="14.25" customHeight="1">
      <c r="M663" s="39"/>
      <c r="N663" s="39"/>
      <c r="O663" s="39"/>
      <c r="P663" s="39"/>
      <c r="Q663" s="39"/>
      <c r="R663" s="39"/>
      <c r="S663" s="41"/>
      <c r="T663" s="18"/>
    </row>
    <row r="664" ht="14.25" customHeight="1">
      <c r="M664" s="39"/>
      <c r="N664" s="39"/>
      <c r="O664" s="39"/>
      <c r="P664" s="39"/>
      <c r="Q664" s="39"/>
      <c r="R664" s="39"/>
      <c r="S664" s="41"/>
      <c r="T664" s="18"/>
    </row>
    <row r="665" ht="14.25" customHeight="1">
      <c r="M665" s="39"/>
      <c r="N665" s="39"/>
      <c r="O665" s="39"/>
      <c r="P665" s="39"/>
      <c r="Q665" s="39"/>
      <c r="R665" s="39"/>
      <c r="S665" s="41"/>
      <c r="T665" s="18"/>
    </row>
    <row r="666" ht="14.25" customHeight="1">
      <c r="M666" s="39"/>
      <c r="N666" s="39"/>
      <c r="O666" s="39"/>
      <c r="P666" s="39"/>
      <c r="Q666" s="39"/>
      <c r="R666" s="39"/>
      <c r="S666" s="41"/>
      <c r="T666" s="18"/>
    </row>
    <row r="667" ht="14.25" customHeight="1">
      <c r="M667" s="39"/>
      <c r="N667" s="39"/>
      <c r="O667" s="39"/>
      <c r="P667" s="39"/>
      <c r="Q667" s="39"/>
      <c r="R667" s="39"/>
      <c r="S667" s="41"/>
      <c r="T667" s="18"/>
    </row>
    <row r="668" ht="14.25" customHeight="1">
      <c r="M668" s="39"/>
      <c r="N668" s="39"/>
      <c r="O668" s="39"/>
      <c r="P668" s="39"/>
      <c r="Q668" s="39"/>
      <c r="R668" s="39"/>
      <c r="S668" s="41"/>
      <c r="T668" s="18"/>
    </row>
    <row r="669" ht="14.25" customHeight="1">
      <c r="M669" s="39"/>
      <c r="N669" s="39"/>
      <c r="O669" s="39"/>
      <c r="P669" s="39"/>
      <c r="Q669" s="39"/>
      <c r="R669" s="39"/>
      <c r="S669" s="41"/>
      <c r="T669" s="18"/>
    </row>
    <row r="670" ht="14.25" customHeight="1">
      <c r="M670" s="39"/>
      <c r="N670" s="39"/>
      <c r="O670" s="39"/>
      <c r="P670" s="39"/>
      <c r="Q670" s="39"/>
      <c r="R670" s="39"/>
      <c r="S670" s="41"/>
      <c r="T670" s="18"/>
    </row>
    <row r="671" ht="14.25" customHeight="1">
      <c r="M671" s="39"/>
      <c r="N671" s="39"/>
      <c r="O671" s="39"/>
      <c r="P671" s="39"/>
      <c r="Q671" s="39"/>
      <c r="R671" s="39"/>
      <c r="S671" s="41"/>
      <c r="T671" s="18"/>
    </row>
    <row r="672" ht="14.25" customHeight="1">
      <c r="M672" s="39"/>
      <c r="N672" s="39"/>
      <c r="O672" s="39"/>
      <c r="P672" s="39"/>
      <c r="Q672" s="39"/>
      <c r="R672" s="39"/>
      <c r="S672" s="41"/>
      <c r="T672" s="18"/>
    </row>
    <row r="673" ht="14.25" customHeight="1">
      <c r="M673" s="39"/>
      <c r="N673" s="39"/>
      <c r="O673" s="39"/>
      <c r="P673" s="39"/>
      <c r="Q673" s="39"/>
      <c r="R673" s="39"/>
      <c r="S673" s="41"/>
      <c r="T673" s="18"/>
    </row>
    <row r="674" ht="14.25" customHeight="1">
      <c r="M674" s="39"/>
      <c r="N674" s="39"/>
      <c r="O674" s="39"/>
      <c r="P674" s="39"/>
      <c r="Q674" s="39"/>
      <c r="R674" s="39"/>
      <c r="S674" s="41"/>
      <c r="T674" s="18"/>
    </row>
    <row r="675" ht="14.25" customHeight="1">
      <c r="M675" s="39"/>
      <c r="N675" s="39"/>
      <c r="O675" s="39"/>
      <c r="P675" s="39"/>
      <c r="Q675" s="39"/>
      <c r="R675" s="39"/>
      <c r="S675" s="41"/>
      <c r="T675" s="18"/>
    </row>
    <row r="676" ht="14.25" customHeight="1">
      <c r="M676" s="39"/>
      <c r="N676" s="39"/>
      <c r="O676" s="39"/>
      <c r="P676" s="39"/>
      <c r="Q676" s="39"/>
      <c r="R676" s="39"/>
      <c r="S676" s="41"/>
      <c r="T676" s="18"/>
    </row>
    <row r="677" ht="14.25" customHeight="1">
      <c r="M677" s="39"/>
      <c r="N677" s="39"/>
      <c r="O677" s="39"/>
      <c r="P677" s="39"/>
      <c r="Q677" s="39"/>
      <c r="R677" s="39"/>
      <c r="S677" s="41"/>
      <c r="T677" s="18"/>
    </row>
    <row r="678" ht="14.25" customHeight="1">
      <c r="M678" s="39"/>
      <c r="N678" s="39"/>
      <c r="O678" s="39"/>
      <c r="P678" s="39"/>
      <c r="Q678" s="39"/>
      <c r="R678" s="39"/>
      <c r="S678" s="41"/>
      <c r="T678" s="18"/>
    </row>
    <row r="679" ht="14.25" customHeight="1">
      <c r="M679" s="39"/>
      <c r="N679" s="39"/>
      <c r="O679" s="39"/>
      <c r="P679" s="39"/>
      <c r="Q679" s="39"/>
      <c r="R679" s="39"/>
      <c r="S679" s="41"/>
      <c r="T679" s="18"/>
    </row>
    <row r="680" ht="14.25" customHeight="1">
      <c r="M680" s="39"/>
      <c r="N680" s="39"/>
      <c r="O680" s="39"/>
      <c r="P680" s="39"/>
      <c r="Q680" s="39"/>
      <c r="R680" s="39"/>
      <c r="S680" s="41"/>
      <c r="T680" s="18"/>
    </row>
    <row r="681" ht="14.25" customHeight="1">
      <c r="M681" s="39"/>
      <c r="N681" s="39"/>
      <c r="O681" s="39"/>
      <c r="P681" s="39"/>
      <c r="Q681" s="39"/>
      <c r="R681" s="39"/>
      <c r="S681" s="41"/>
      <c r="T681" s="18"/>
    </row>
    <row r="682" ht="14.25" customHeight="1">
      <c r="M682" s="39"/>
      <c r="N682" s="39"/>
      <c r="O682" s="39"/>
      <c r="P682" s="39"/>
      <c r="Q682" s="39"/>
      <c r="R682" s="39"/>
      <c r="S682" s="41"/>
      <c r="T682" s="18"/>
    </row>
    <row r="683" ht="14.25" customHeight="1">
      <c r="M683" s="39"/>
      <c r="N683" s="39"/>
      <c r="O683" s="39"/>
      <c r="P683" s="39"/>
      <c r="Q683" s="39"/>
      <c r="R683" s="39"/>
      <c r="S683" s="41"/>
      <c r="T683" s="18"/>
    </row>
    <row r="684" ht="14.25" customHeight="1">
      <c r="M684" s="39"/>
      <c r="N684" s="39"/>
      <c r="O684" s="39"/>
      <c r="P684" s="39"/>
      <c r="Q684" s="39"/>
      <c r="R684" s="39"/>
      <c r="S684" s="41"/>
      <c r="T684" s="18"/>
    </row>
    <row r="685" ht="14.25" customHeight="1">
      <c r="M685" s="39"/>
      <c r="N685" s="39"/>
      <c r="O685" s="39"/>
      <c r="P685" s="39"/>
      <c r="Q685" s="39"/>
      <c r="R685" s="39"/>
      <c r="S685" s="41"/>
      <c r="T685" s="18"/>
    </row>
    <row r="686" ht="14.25" customHeight="1">
      <c r="M686" s="39"/>
      <c r="N686" s="39"/>
      <c r="O686" s="39"/>
      <c r="P686" s="39"/>
      <c r="Q686" s="39"/>
      <c r="R686" s="39"/>
      <c r="S686" s="41"/>
      <c r="T686" s="18"/>
    </row>
    <row r="687" ht="14.25" customHeight="1">
      <c r="M687" s="39"/>
      <c r="N687" s="39"/>
      <c r="O687" s="39"/>
      <c r="P687" s="39"/>
      <c r="Q687" s="39"/>
      <c r="R687" s="39"/>
      <c r="S687" s="41"/>
      <c r="T687" s="18"/>
    </row>
    <row r="688" ht="14.25" customHeight="1">
      <c r="M688" s="39"/>
      <c r="N688" s="39"/>
      <c r="O688" s="39"/>
      <c r="P688" s="39"/>
      <c r="Q688" s="39"/>
      <c r="R688" s="39"/>
      <c r="S688" s="41"/>
      <c r="T688" s="18"/>
    </row>
    <row r="689" ht="14.25" customHeight="1">
      <c r="M689" s="39"/>
      <c r="N689" s="39"/>
      <c r="O689" s="39"/>
      <c r="P689" s="39"/>
      <c r="Q689" s="39"/>
      <c r="R689" s="39"/>
      <c r="S689" s="41"/>
      <c r="T689" s="18"/>
    </row>
    <row r="690" ht="14.25" customHeight="1">
      <c r="M690" s="39"/>
      <c r="N690" s="39"/>
      <c r="O690" s="39"/>
      <c r="P690" s="39"/>
      <c r="Q690" s="39"/>
      <c r="R690" s="39"/>
      <c r="S690" s="41"/>
      <c r="T690" s="18"/>
    </row>
    <row r="691" ht="14.25" customHeight="1">
      <c r="M691" s="39"/>
      <c r="N691" s="39"/>
      <c r="O691" s="39"/>
      <c r="P691" s="39"/>
      <c r="Q691" s="39"/>
      <c r="R691" s="39"/>
      <c r="S691" s="41"/>
      <c r="T691" s="18"/>
    </row>
    <row r="692" ht="14.25" customHeight="1">
      <c r="M692" s="39"/>
      <c r="N692" s="39"/>
      <c r="O692" s="39"/>
      <c r="P692" s="39"/>
      <c r="Q692" s="39"/>
      <c r="R692" s="39"/>
      <c r="S692" s="41"/>
      <c r="T692" s="18"/>
    </row>
    <row r="693" ht="14.25" customHeight="1">
      <c r="M693" s="39"/>
      <c r="N693" s="39"/>
      <c r="O693" s="39"/>
      <c r="P693" s="39"/>
      <c r="Q693" s="39"/>
      <c r="R693" s="39"/>
      <c r="S693" s="41"/>
      <c r="T693" s="18"/>
    </row>
    <row r="694" ht="14.25" customHeight="1">
      <c r="M694" s="39"/>
      <c r="N694" s="39"/>
      <c r="O694" s="39"/>
      <c r="P694" s="39"/>
      <c r="Q694" s="39"/>
      <c r="R694" s="39"/>
      <c r="S694" s="41"/>
      <c r="T694" s="18"/>
    </row>
    <row r="695" ht="14.25" customHeight="1">
      <c r="M695" s="39"/>
      <c r="N695" s="39"/>
      <c r="O695" s="39"/>
      <c r="P695" s="39"/>
      <c r="Q695" s="39"/>
      <c r="R695" s="39"/>
      <c r="S695" s="41"/>
      <c r="T695" s="18"/>
    </row>
    <row r="696" ht="14.25" customHeight="1">
      <c r="M696" s="39"/>
      <c r="N696" s="39"/>
      <c r="O696" s="39"/>
      <c r="P696" s="39"/>
      <c r="Q696" s="39"/>
      <c r="R696" s="39"/>
      <c r="S696" s="41"/>
      <c r="T696" s="18"/>
    </row>
    <row r="697" ht="14.25" customHeight="1">
      <c r="M697" s="39"/>
      <c r="N697" s="39"/>
      <c r="O697" s="39"/>
      <c r="P697" s="39"/>
      <c r="Q697" s="39"/>
      <c r="R697" s="39"/>
      <c r="S697" s="41"/>
      <c r="T697" s="18"/>
    </row>
    <row r="698" ht="14.25" customHeight="1">
      <c r="M698" s="39"/>
      <c r="N698" s="39"/>
      <c r="O698" s="39"/>
      <c r="P698" s="39"/>
      <c r="Q698" s="39"/>
      <c r="R698" s="39"/>
      <c r="S698" s="41"/>
      <c r="T698" s="18"/>
    </row>
    <row r="699" ht="14.25" customHeight="1">
      <c r="M699" s="39"/>
      <c r="N699" s="39"/>
      <c r="O699" s="39"/>
      <c r="P699" s="39"/>
      <c r="Q699" s="39"/>
      <c r="R699" s="39"/>
      <c r="S699" s="41"/>
      <c r="T699" s="18"/>
    </row>
    <row r="700" ht="14.25" customHeight="1">
      <c r="M700" s="39"/>
      <c r="N700" s="39"/>
      <c r="O700" s="39"/>
      <c r="P700" s="39"/>
      <c r="Q700" s="39"/>
      <c r="R700" s="39"/>
      <c r="S700" s="41"/>
      <c r="T700" s="18"/>
    </row>
    <row r="701" ht="14.25" customHeight="1">
      <c r="M701" s="39"/>
      <c r="N701" s="39"/>
      <c r="O701" s="39"/>
      <c r="P701" s="39"/>
      <c r="Q701" s="39"/>
      <c r="R701" s="39"/>
      <c r="S701" s="41"/>
      <c r="T701" s="18"/>
    </row>
    <row r="702" ht="14.25" customHeight="1">
      <c r="M702" s="39"/>
      <c r="N702" s="39"/>
      <c r="O702" s="39"/>
      <c r="P702" s="39"/>
      <c r="Q702" s="39"/>
      <c r="R702" s="39"/>
      <c r="S702" s="41"/>
      <c r="T702" s="18"/>
    </row>
    <row r="703" ht="14.25" customHeight="1">
      <c r="M703" s="39"/>
      <c r="N703" s="39"/>
      <c r="O703" s="39"/>
      <c r="P703" s="39"/>
      <c r="Q703" s="39"/>
      <c r="R703" s="39"/>
      <c r="S703" s="41"/>
      <c r="T703" s="18"/>
    </row>
    <row r="704" ht="14.25" customHeight="1">
      <c r="M704" s="39"/>
      <c r="N704" s="39"/>
      <c r="O704" s="39"/>
      <c r="P704" s="39"/>
      <c r="Q704" s="39"/>
      <c r="R704" s="39"/>
      <c r="S704" s="41"/>
      <c r="T704" s="18"/>
    </row>
    <row r="705" ht="14.25" customHeight="1">
      <c r="M705" s="39"/>
      <c r="N705" s="39"/>
      <c r="O705" s="39"/>
      <c r="P705" s="39"/>
      <c r="Q705" s="39"/>
      <c r="R705" s="39"/>
      <c r="S705" s="41"/>
      <c r="T705" s="18"/>
    </row>
    <row r="706" ht="14.25" customHeight="1">
      <c r="M706" s="39"/>
      <c r="N706" s="39"/>
      <c r="O706" s="39"/>
      <c r="P706" s="39"/>
      <c r="Q706" s="39"/>
      <c r="R706" s="39"/>
      <c r="S706" s="41"/>
      <c r="T706" s="18"/>
    </row>
    <row r="707" ht="14.25" customHeight="1">
      <c r="M707" s="39"/>
      <c r="N707" s="39"/>
      <c r="O707" s="39"/>
      <c r="P707" s="39"/>
      <c r="Q707" s="39"/>
      <c r="R707" s="39"/>
      <c r="S707" s="41"/>
      <c r="T707" s="18"/>
    </row>
    <row r="708" ht="14.25" customHeight="1">
      <c r="M708" s="39"/>
      <c r="N708" s="39"/>
      <c r="O708" s="39"/>
      <c r="P708" s="39"/>
      <c r="Q708" s="39"/>
      <c r="R708" s="39"/>
      <c r="S708" s="41"/>
      <c r="T708" s="18"/>
    </row>
    <row r="709" ht="14.25" customHeight="1">
      <c r="M709" s="39"/>
      <c r="N709" s="39"/>
      <c r="O709" s="39"/>
      <c r="P709" s="39"/>
      <c r="Q709" s="39"/>
      <c r="R709" s="39"/>
      <c r="S709" s="41"/>
      <c r="T709" s="18"/>
    </row>
    <row r="710" ht="14.25" customHeight="1">
      <c r="M710" s="39"/>
      <c r="N710" s="39"/>
      <c r="O710" s="39"/>
      <c r="P710" s="39"/>
      <c r="Q710" s="39"/>
      <c r="R710" s="39"/>
      <c r="S710" s="41"/>
      <c r="T710" s="18"/>
    </row>
    <row r="711" ht="14.25" customHeight="1">
      <c r="M711" s="39"/>
      <c r="N711" s="39"/>
      <c r="O711" s="39"/>
      <c r="P711" s="39"/>
      <c r="Q711" s="39"/>
      <c r="R711" s="39"/>
      <c r="S711" s="41"/>
      <c r="T711" s="18"/>
    </row>
    <row r="712" ht="14.25" customHeight="1">
      <c r="M712" s="39"/>
      <c r="N712" s="39"/>
      <c r="O712" s="39"/>
      <c r="P712" s="39"/>
      <c r="Q712" s="39"/>
      <c r="R712" s="39"/>
      <c r="S712" s="41"/>
      <c r="T712" s="18"/>
    </row>
    <row r="713" ht="14.25" customHeight="1">
      <c r="M713" s="39"/>
      <c r="N713" s="39"/>
      <c r="O713" s="39"/>
      <c r="P713" s="39"/>
      <c r="Q713" s="39"/>
      <c r="R713" s="39"/>
      <c r="S713" s="41"/>
      <c r="T713" s="18"/>
    </row>
    <row r="714" ht="14.25" customHeight="1">
      <c r="M714" s="39"/>
      <c r="N714" s="39"/>
      <c r="O714" s="39"/>
      <c r="P714" s="39"/>
      <c r="Q714" s="39"/>
      <c r="R714" s="39"/>
      <c r="S714" s="41"/>
      <c r="T714" s="18"/>
    </row>
    <row r="715" ht="14.25" customHeight="1">
      <c r="M715" s="39"/>
      <c r="N715" s="39"/>
      <c r="O715" s="39"/>
      <c r="P715" s="39"/>
      <c r="Q715" s="39"/>
      <c r="R715" s="39"/>
      <c r="S715" s="41"/>
      <c r="T715" s="18"/>
    </row>
    <row r="716" ht="14.25" customHeight="1">
      <c r="M716" s="39"/>
      <c r="N716" s="39"/>
      <c r="O716" s="39"/>
      <c r="P716" s="39"/>
      <c r="Q716" s="39"/>
      <c r="R716" s="39"/>
      <c r="S716" s="41"/>
      <c r="T716" s="18"/>
    </row>
    <row r="717" ht="14.25" customHeight="1">
      <c r="M717" s="39"/>
      <c r="N717" s="39"/>
      <c r="O717" s="39"/>
      <c r="P717" s="39"/>
      <c r="Q717" s="39"/>
      <c r="R717" s="39"/>
      <c r="S717" s="41"/>
      <c r="T717" s="18"/>
    </row>
    <row r="718" ht="14.25" customHeight="1">
      <c r="M718" s="39"/>
      <c r="N718" s="39"/>
      <c r="O718" s="39"/>
      <c r="P718" s="39"/>
      <c r="Q718" s="39"/>
      <c r="R718" s="39"/>
      <c r="S718" s="41"/>
      <c r="T718" s="18"/>
    </row>
    <row r="719" ht="14.25" customHeight="1">
      <c r="M719" s="39"/>
      <c r="N719" s="39"/>
      <c r="O719" s="39"/>
      <c r="P719" s="39"/>
      <c r="Q719" s="39"/>
      <c r="R719" s="39"/>
      <c r="S719" s="41"/>
      <c r="T719" s="18"/>
    </row>
    <row r="720" ht="14.25" customHeight="1">
      <c r="M720" s="39"/>
      <c r="N720" s="39"/>
      <c r="O720" s="39"/>
      <c r="P720" s="39"/>
      <c r="Q720" s="39"/>
      <c r="R720" s="39"/>
      <c r="S720" s="41"/>
      <c r="T720" s="18"/>
    </row>
    <row r="721" ht="14.25" customHeight="1">
      <c r="M721" s="39"/>
      <c r="N721" s="39"/>
      <c r="O721" s="39"/>
      <c r="P721" s="39"/>
      <c r="Q721" s="39"/>
      <c r="R721" s="39"/>
      <c r="S721" s="41"/>
      <c r="T721" s="18"/>
    </row>
    <row r="722" ht="14.25" customHeight="1">
      <c r="M722" s="39"/>
      <c r="N722" s="39"/>
      <c r="O722" s="39"/>
      <c r="P722" s="39"/>
      <c r="Q722" s="39"/>
      <c r="R722" s="39"/>
      <c r="S722" s="41"/>
      <c r="T722" s="18"/>
    </row>
    <row r="723" ht="14.25" customHeight="1">
      <c r="M723" s="39"/>
      <c r="N723" s="39"/>
      <c r="O723" s="39"/>
      <c r="P723" s="39"/>
      <c r="Q723" s="39"/>
      <c r="R723" s="39"/>
      <c r="S723" s="41"/>
      <c r="T723" s="18"/>
    </row>
    <row r="724" ht="14.25" customHeight="1">
      <c r="M724" s="39"/>
      <c r="N724" s="39"/>
      <c r="O724" s="39"/>
      <c r="P724" s="39"/>
      <c r="Q724" s="39"/>
      <c r="R724" s="39"/>
      <c r="S724" s="41"/>
      <c r="T724" s="18"/>
    </row>
    <row r="725" ht="14.25" customHeight="1">
      <c r="M725" s="39"/>
      <c r="N725" s="39"/>
      <c r="O725" s="39"/>
      <c r="P725" s="39"/>
      <c r="Q725" s="39"/>
      <c r="R725" s="39"/>
      <c r="S725" s="41"/>
      <c r="T725" s="18"/>
    </row>
    <row r="726" ht="14.25" customHeight="1">
      <c r="M726" s="39"/>
      <c r="N726" s="39"/>
      <c r="O726" s="39"/>
      <c r="P726" s="39"/>
      <c r="Q726" s="39"/>
      <c r="R726" s="39"/>
      <c r="S726" s="41"/>
      <c r="T726" s="18"/>
    </row>
    <row r="727" ht="14.25" customHeight="1">
      <c r="M727" s="39"/>
      <c r="N727" s="39"/>
      <c r="O727" s="39"/>
      <c r="P727" s="39"/>
      <c r="Q727" s="39"/>
      <c r="R727" s="39"/>
      <c r="S727" s="41"/>
      <c r="T727" s="18"/>
    </row>
    <row r="728" ht="14.25" customHeight="1">
      <c r="M728" s="39"/>
      <c r="N728" s="39"/>
      <c r="O728" s="39"/>
      <c r="P728" s="39"/>
      <c r="Q728" s="39"/>
      <c r="R728" s="39"/>
      <c r="S728" s="41"/>
      <c r="T728" s="18"/>
    </row>
    <row r="729" ht="14.25" customHeight="1">
      <c r="M729" s="39"/>
      <c r="N729" s="39"/>
      <c r="O729" s="39"/>
      <c r="P729" s="39"/>
      <c r="Q729" s="39"/>
      <c r="R729" s="39"/>
      <c r="S729" s="41"/>
      <c r="T729" s="18"/>
    </row>
    <row r="730" ht="14.25" customHeight="1">
      <c r="M730" s="39"/>
      <c r="N730" s="39"/>
      <c r="O730" s="39"/>
      <c r="P730" s="39"/>
      <c r="Q730" s="39"/>
      <c r="R730" s="39"/>
      <c r="S730" s="41"/>
      <c r="T730" s="18"/>
    </row>
    <row r="731" ht="14.25" customHeight="1">
      <c r="M731" s="39"/>
      <c r="N731" s="39"/>
      <c r="O731" s="39"/>
      <c r="P731" s="39"/>
      <c r="Q731" s="39"/>
      <c r="R731" s="39"/>
      <c r="S731" s="41"/>
      <c r="T731" s="18"/>
    </row>
    <row r="732" ht="14.25" customHeight="1">
      <c r="M732" s="39"/>
      <c r="N732" s="39"/>
      <c r="O732" s="39"/>
      <c r="P732" s="39"/>
      <c r="Q732" s="39"/>
      <c r="R732" s="39"/>
      <c r="S732" s="41"/>
      <c r="T732" s="18"/>
    </row>
    <row r="733" ht="14.25" customHeight="1">
      <c r="M733" s="39"/>
      <c r="N733" s="39"/>
      <c r="O733" s="39"/>
      <c r="P733" s="39"/>
      <c r="Q733" s="39"/>
      <c r="R733" s="39"/>
      <c r="S733" s="41"/>
      <c r="T733" s="18"/>
    </row>
    <row r="734" ht="14.25" customHeight="1">
      <c r="M734" s="39"/>
      <c r="N734" s="39"/>
      <c r="O734" s="39"/>
      <c r="P734" s="39"/>
      <c r="Q734" s="39"/>
      <c r="R734" s="39"/>
      <c r="S734" s="41"/>
      <c r="T734" s="18"/>
    </row>
    <row r="735" ht="14.25" customHeight="1">
      <c r="M735" s="39"/>
      <c r="N735" s="39"/>
      <c r="O735" s="39"/>
      <c r="P735" s="39"/>
      <c r="Q735" s="39"/>
      <c r="R735" s="39"/>
      <c r="S735" s="41"/>
      <c r="T735" s="18"/>
    </row>
    <row r="736" ht="14.25" customHeight="1">
      <c r="M736" s="39"/>
      <c r="N736" s="39"/>
      <c r="O736" s="39"/>
      <c r="P736" s="39"/>
      <c r="Q736" s="39"/>
      <c r="R736" s="39"/>
      <c r="S736" s="41"/>
      <c r="T736" s="18"/>
    </row>
    <row r="737" ht="14.25" customHeight="1">
      <c r="M737" s="39"/>
      <c r="N737" s="39"/>
      <c r="O737" s="39"/>
      <c r="P737" s="39"/>
      <c r="Q737" s="39"/>
      <c r="R737" s="39"/>
      <c r="S737" s="41"/>
      <c r="T737" s="18"/>
    </row>
    <row r="738" ht="14.25" customHeight="1">
      <c r="M738" s="39"/>
      <c r="N738" s="39"/>
      <c r="O738" s="39"/>
      <c r="P738" s="39"/>
      <c r="Q738" s="39"/>
      <c r="R738" s="39"/>
      <c r="S738" s="41"/>
      <c r="T738" s="18"/>
    </row>
    <row r="739" ht="14.25" customHeight="1">
      <c r="M739" s="39"/>
      <c r="N739" s="39"/>
      <c r="O739" s="39"/>
      <c r="P739" s="39"/>
      <c r="Q739" s="39"/>
      <c r="R739" s="39"/>
      <c r="S739" s="41"/>
      <c r="T739" s="18"/>
    </row>
    <row r="740" ht="14.25" customHeight="1">
      <c r="M740" s="39"/>
      <c r="N740" s="39"/>
      <c r="O740" s="39"/>
      <c r="P740" s="39"/>
      <c r="Q740" s="39"/>
      <c r="R740" s="39"/>
      <c r="S740" s="41"/>
      <c r="T740" s="18"/>
    </row>
    <row r="741" ht="14.25" customHeight="1">
      <c r="M741" s="39"/>
      <c r="N741" s="39"/>
      <c r="O741" s="39"/>
      <c r="P741" s="39"/>
      <c r="Q741" s="39"/>
      <c r="R741" s="39"/>
      <c r="S741" s="41"/>
      <c r="T741" s="18"/>
    </row>
    <row r="742" ht="14.25" customHeight="1">
      <c r="M742" s="39"/>
      <c r="N742" s="39"/>
      <c r="O742" s="39"/>
      <c r="P742" s="39"/>
      <c r="Q742" s="39"/>
      <c r="R742" s="39"/>
      <c r="S742" s="41"/>
      <c r="T742" s="18"/>
    </row>
    <row r="743" ht="14.25" customHeight="1">
      <c r="M743" s="39"/>
      <c r="N743" s="39"/>
      <c r="O743" s="39"/>
      <c r="P743" s="39"/>
      <c r="Q743" s="39"/>
      <c r="R743" s="39"/>
      <c r="S743" s="41"/>
      <c r="T743" s="18"/>
    </row>
    <row r="744" ht="14.25" customHeight="1">
      <c r="M744" s="39"/>
      <c r="N744" s="39"/>
      <c r="O744" s="39"/>
      <c r="P744" s="39"/>
      <c r="Q744" s="39"/>
      <c r="R744" s="39"/>
      <c r="S744" s="41"/>
      <c r="T744" s="18"/>
    </row>
    <row r="745" ht="14.25" customHeight="1">
      <c r="M745" s="39"/>
      <c r="N745" s="39"/>
      <c r="O745" s="39"/>
      <c r="P745" s="39"/>
      <c r="Q745" s="39"/>
      <c r="R745" s="39"/>
      <c r="S745" s="41"/>
      <c r="T745" s="18"/>
    </row>
    <row r="746" ht="14.25" customHeight="1">
      <c r="M746" s="39"/>
      <c r="N746" s="39"/>
      <c r="O746" s="39"/>
      <c r="P746" s="39"/>
      <c r="Q746" s="39"/>
      <c r="R746" s="39"/>
      <c r="S746" s="41"/>
      <c r="T746" s="18"/>
    </row>
    <row r="747" ht="14.25" customHeight="1">
      <c r="M747" s="39"/>
      <c r="N747" s="39"/>
      <c r="O747" s="39"/>
      <c r="P747" s="39"/>
      <c r="Q747" s="39"/>
      <c r="R747" s="39"/>
      <c r="S747" s="41"/>
      <c r="T747" s="18"/>
    </row>
    <row r="748" ht="14.25" customHeight="1">
      <c r="M748" s="39"/>
      <c r="N748" s="39"/>
      <c r="O748" s="39"/>
      <c r="P748" s="39"/>
      <c r="Q748" s="39"/>
      <c r="R748" s="39"/>
      <c r="S748" s="41"/>
      <c r="T748" s="18"/>
    </row>
    <row r="749" ht="14.25" customHeight="1">
      <c r="M749" s="39"/>
      <c r="N749" s="39"/>
      <c r="O749" s="39"/>
      <c r="P749" s="39"/>
      <c r="Q749" s="39"/>
      <c r="R749" s="39"/>
      <c r="S749" s="41"/>
      <c r="T749" s="18"/>
    </row>
    <row r="750" ht="14.25" customHeight="1">
      <c r="M750" s="39"/>
      <c r="N750" s="39"/>
      <c r="O750" s="39"/>
      <c r="P750" s="39"/>
      <c r="Q750" s="39"/>
      <c r="R750" s="39"/>
      <c r="S750" s="41"/>
      <c r="T750" s="18"/>
    </row>
    <row r="751" ht="14.25" customHeight="1">
      <c r="M751" s="39"/>
      <c r="N751" s="39"/>
      <c r="O751" s="39"/>
      <c r="P751" s="39"/>
      <c r="Q751" s="39"/>
      <c r="R751" s="39"/>
      <c r="S751" s="41"/>
      <c r="T751" s="18"/>
    </row>
    <row r="752" ht="14.25" customHeight="1">
      <c r="M752" s="39"/>
      <c r="N752" s="39"/>
      <c r="O752" s="39"/>
      <c r="P752" s="39"/>
      <c r="Q752" s="39"/>
      <c r="R752" s="39"/>
      <c r="S752" s="41"/>
      <c r="T752" s="18"/>
    </row>
    <row r="753" ht="14.25" customHeight="1">
      <c r="M753" s="39"/>
      <c r="N753" s="39"/>
      <c r="O753" s="39"/>
      <c r="P753" s="39"/>
      <c r="Q753" s="39"/>
      <c r="R753" s="39"/>
      <c r="S753" s="41"/>
      <c r="T753" s="18"/>
    </row>
    <row r="754" ht="14.25" customHeight="1">
      <c r="M754" s="39"/>
      <c r="N754" s="39"/>
      <c r="O754" s="39"/>
      <c r="P754" s="39"/>
      <c r="Q754" s="39"/>
      <c r="R754" s="39"/>
      <c r="S754" s="41"/>
      <c r="T754" s="18"/>
    </row>
    <row r="755" ht="14.25" customHeight="1">
      <c r="M755" s="39"/>
      <c r="N755" s="39"/>
      <c r="O755" s="39"/>
      <c r="P755" s="39"/>
      <c r="Q755" s="39"/>
      <c r="R755" s="39"/>
      <c r="S755" s="41"/>
      <c r="T755" s="18"/>
    </row>
    <row r="756" ht="14.25" customHeight="1">
      <c r="M756" s="39"/>
      <c r="N756" s="39"/>
      <c r="O756" s="39"/>
      <c r="P756" s="39"/>
      <c r="Q756" s="39"/>
      <c r="R756" s="39"/>
      <c r="S756" s="41"/>
      <c r="T756" s="18"/>
    </row>
    <row r="757" ht="14.25" customHeight="1">
      <c r="M757" s="39"/>
      <c r="N757" s="39"/>
      <c r="O757" s="39"/>
      <c r="P757" s="39"/>
      <c r="Q757" s="39"/>
      <c r="R757" s="39"/>
      <c r="S757" s="41"/>
      <c r="T757" s="18"/>
    </row>
    <row r="758" ht="14.25" customHeight="1">
      <c r="M758" s="39"/>
      <c r="N758" s="39"/>
      <c r="O758" s="39"/>
      <c r="P758" s="39"/>
      <c r="Q758" s="39"/>
      <c r="R758" s="39"/>
      <c r="S758" s="41"/>
      <c r="T758" s="18"/>
    </row>
    <row r="759" ht="14.25" customHeight="1">
      <c r="M759" s="39"/>
      <c r="N759" s="39"/>
      <c r="O759" s="39"/>
      <c r="P759" s="39"/>
      <c r="Q759" s="39"/>
      <c r="R759" s="39"/>
      <c r="S759" s="41"/>
      <c r="T759" s="18"/>
    </row>
    <row r="760" ht="14.25" customHeight="1">
      <c r="M760" s="39"/>
      <c r="N760" s="39"/>
      <c r="O760" s="39"/>
      <c r="P760" s="39"/>
      <c r="Q760" s="39"/>
      <c r="R760" s="39"/>
      <c r="S760" s="41"/>
      <c r="T760" s="18"/>
    </row>
    <row r="761" ht="14.25" customHeight="1">
      <c r="M761" s="39"/>
      <c r="N761" s="39"/>
      <c r="O761" s="39"/>
      <c r="P761" s="39"/>
      <c r="Q761" s="39"/>
      <c r="R761" s="39"/>
      <c r="S761" s="41"/>
      <c r="T761" s="18"/>
    </row>
    <row r="762" ht="14.25" customHeight="1">
      <c r="M762" s="39"/>
      <c r="N762" s="39"/>
      <c r="O762" s="39"/>
      <c r="P762" s="39"/>
      <c r="Q762" s="39"/>
      <c r="R762" s="39"/>
      <c r="S762" s="41"/>
      <c r="T762" s="18"/>
    </row>
    <row r="763" ht="14.25" customHeight="1">
      <c r="M763" s="39"/>
      <c r="N763" s="39"/>
      <c r="O763" s="39"/>
      <c r="P763" s="39"/>
      <c r="Q763" s="39"/>
      <c r="R763" s="39"/>
      <c r="S763" s="41"/>
      <c r="T763" s="18"/>
    </row>
    <row r="764" ht="14.25" customHeight="1">
      <c r="M764" s="39"/>
      <c r="N764" s="39"/>
      <c r="O764" s="39"/>
      <c r="P764" s="39"/>
      <c r="Q764" s="39"/>
      <c r="R764" s="39"/>
      <c r="S764" s="41"/>
      <c r="T764" s="18"/>
    </row>
    <row r="765" ht="14.25" customHeight="1">
      <c r="M765" s="39"/>
      <c r="N765" s="39"/>
      <c r="O765" s="39"/>
      <c r="P765" s="39"/>
      <c r="Q765" s="39"/>
      <c r="R765" s="39"/>
      <c r="S765" s="41"/>
      <c r="T765" s="18"/>
    </row>
    <row r="766" ht="14.25" customHeight="1">
      <c r="M766" s="39"/>
      <c r="N766" s="39"/>
      <c r="O766" s="39"/>
      <c r="P766" s="39"/>
      <c r="Q766" s="39"/>
      <c r="R766" s="39"/>
      <c r="S766" s="41"/>
      <c r="T766" s="18"/>
    </row>
    <row r="767" ht="14.25" customHeight="1">
      <c r="M767" s="39"/>
      <c r="N767" s="39"/>
      <c r="O767" s="39"/>
      <c r="P767" s="39"/>
      <c r="Q767" s="39"/>
      <c r="R767" s="39"/>
      <c r="S767" s="41"/>
      <c r="T767" s="18"/>
    </row>
    <row r="768" ht="14.25" customHeight="1">
      <c r="M768" s="39"/>
      <c r="N768" s="39"/>
      <c r="O768" s="39"/>
      <c r="P768" s="39"/>
      <c r="Q768" s="39"/>
      <c r="R768" s="39"/>
      <c r="S768" s="41"/>
      <c r="T768" s="18"/>
    </row>
    <row r="769" ht="14.25" customHeight="1">
      <c r="M769" s="39"/>
      <c r="N769" s="39"/>
      <c r="O769" s="39"/>
      <c r="P769" s="39"/>
      <c r="Q769" s="39"/>
      <c r="R769" s="39"/>
      <c r="S769" s="41"/>
      <c r="T769" s="18"/>
    </row>
    <row r="770" ht="14.25" customHeight="1">
      <c r="M770" s="39"/>
      <c r="N770" s="39"/>
      <c r="O770" s="39"/>
      <c r="P770" s="39"/>
      <c r="Q770" s="39"/>
      <c r="R770" s="39"/>
      <c r="S770" s="41"/>
      <c r="T770" s="18"/>
    </row>
    <row r="771" ht="14.25" customHeight="1">
      <c r="M771" s="39"/>
      <c r="N771" s="39"/>
      <c r="O771" s="39"/>
      <c r="P771" s="39"/>
      <c r="Q771" s="39"/>
      <c r="R771" s="39"/>
      <c r="S771" s="41"/>
      <c r="T771" s="18"/>
    </row>
    <row r="772" ht="14.25" customHeight="1">
      <c r="M772" s="39"/>
      <c r="N772" s="39"/>
      <c r="O772" s="39"/>
      <c r="P772" s="39"/>
      <c r="Q772" s="39"/>
      <c r="R772" s="39"/>
      <c r="S772" s="41"/>
      <c r="T772" s="18"/>
    </row>
    <row r="773" ht="14.25" customHeight="1">
      <c r="M773" s="39"/>
      <c r="N773" s="39"/>
      <c r="O773" s="39"/>
      <c r="P773" s="39"/>
      <c r="Q773" s="39"/>
      <c r="R773" s="39"/>
      <c r="S773" s="41"/>
      <c r="T773" s="18"/>
    </row>
    <row r="774" ht="14.25" customHeight="1">
      <c r="M774" s="39"/>
      <c r="N774" s="39"/>
      <c r="O774" s="39"/>
      <c r="P774" s="39"/>
      <c r="Q774" s="39"/>
      <c r="R774" s="39"/>
      <c r="S774" s="41"/>
      <c r="T774" s="18"/>
    </row>
    <row r="775" ht="14.25" customHeight="1">
      <c r="M775" s="39"/>
      <c r="N775" s="39"/>
      <c r="O775" s="39"/>
      <c r="P775" s="39"/>
      <c r="Q775" s="39"/>
      <c r="R775" s="39"/>
      <c r="S775" s="41"/>
      <c r="T775" s="18"/>
    </row>
    <row r="776" ht="14.25" customHeight="1">
      <c r="M776" s="39"/>
      <c r="N776" s="39"/>
      <c r="O776" s="39"/>
      <c r="P776" s="39"/>
      <c r="Q776" s="39"/>
      <c r="R776" s="39"/>
      <c r="S776" s="41"/>
      <c r="T776" s="18"/>
    </row>
    <row r="777" ht="14.25" customHeight="1">
      <c r="M777" s="39"/>
      <c r="N777" s="39"/>
      <c r="O777" s="39"/>
      <c r="P777" s="39"/>
      <c r="Q777" s="39"/>
      <c r="R777" s="39"/>
      <c r="S777" s="41"/>
      <c r="T777" s="18"/>
    </row>
    <row r="778" ht="14.25" customHeight="1">
      <c r="M778" s="39"/>
      <c r="N778" s="39"/>
      <c r="O778" s="39"/>
      <c r="P778" s="39"/>
      <c r="Q778" s="39"/>
      <c r="R778" s="39"/>
      <c r="S778" s="41"/>
      <c r="T778" s="18"/>
    </row>
    <row r="779" ht="14.25" customHeight="1">
      <c r="M779" s="39"/>
      <c r="N779" s="39"/>
      <c r="O779" s="39"/>
      <c r="P779" s="39"/>
      <c r="Q779" s="39"/>
      <c r="R779" s="39"/>
      <c r="S779" s="41"/>
      <c r="T779" s="18"/>
    </row>
    <row r="780" ht="14.25" customHeight="1">
      <c r="M780" s="39"/>
      <c r="N780" s="39"/>
      <c r="O780" s="39"/>
      <c r="P780" s="39"/>
      <c r="Q780" s="39"/>
      <c r="R780" s="39"/>
      <c r="S780" s="41"/>
      <c r="T780" s="18"/>
    </row>
    <row r="781" ht="14.25" customHeight="1">
      <c r="M781" s="39"/>
      <c r="N781" s="39"/>
      <c r="O781" s="39"/>
      <c r="P781" s="39"/>
      <c r="Q781" s="39"/>
      <c r="R781" s="39"/>
      <c r="S781" s="41"/>
      <c r="T781" s="18"/>
    </row>
    <row r="782" ht="14.25" customHeight="1">
      <c r="M782" s="39"/>
      <c r="N782" s="39"/>
      <c r="O782" s="39"/>
      <c r="P782" s="39"/>
      <c r="Q782" s="39"/>
      <c r="R782" s="39"/>
      <c r="S782" s="41"/>
      <c r="T782" s="18"/>
    </row>
    <row r="783" ht="14.25" customHeight="1">
      <c r="M783" s="39"/>
      <c r="N783" s="39"/>
      <c r="O783" s="39"/>
      <c r="P783" s="39"/>
      <c r="Q783" s="39"/>
      <c r="R783" s="39"/>
      <c r="S783" s="41"/>
      <c r="T783" s="18"/>
    </row>
    <row r="784" ht="14.25" customHeight="1">
      <c r="M784" s="39"/>
      <c r="N784" s="39"/>
      <c r="O784" s="39"/>
      <c r="P784" s="39"/>
      <c r="Q784" s="39"/>
      <c r="R784" s="39"/>
      <c r="S784" s="41"/>
      <c r="T784" s="18"/>
    </row>
    <row r="785" ht="14.25" customHeight="1">
      <c r="M785" s="39"/>
      <c r="N785" s="39"/>
      <c r="O785" s="39"/>
      <c r="P785" s="39"/>
      <c r="Q785" s="39"/>
      <c r="R785" s="39"/>
      <c r="S785" s="41"/>
      <c r="T785" s="18"/>
    </row>
    <row r="786" ht="14.25" customHeight="1">
      <c r="M786" s="39"/>
      <c r="N786" s="39"/>
      <c r="O786" s="39"/>
      <c r="P786" s="39"/>
      <c r="Q786" s="39"/>
      <c r="R786" s="39"/>
      <c r="S786" s="41"/>
      <c r="T786" s="18"/>
    </row>
    <row r="787" ht="14.25" customHeight="1">
      <c r="M787" s="39"/>
      <c r="N787" s="39"/>
      <c r="O787" s="39"/>
      <c r="P787" s="39"/>
      <c r="Q787" s="39"/>
      <c r="R787" s="39"/>
      <c r="S787" s="41"/>
      <c r="T787" s="18"/>
    </row>
    <row r="788" ht="14.25" customHeight="1">
      <c r="M788" s="39"/>
      <c r="N788" s="39"/>
      <c r="O788" s="39"/>
      <c r="P788" s="39"/>
      <c r="Q788" s="39"/>
      <c r="R788" s="39"/>
      <c r="S788" s="41"/>
      <c r="T788" s="18"/>
    </row>
    <row r="789" ht="14.25" customHeight="1">
      <c r="M789" s="39"/>
      <c r="N789" s="39"/>
      <c r="O789" s="39"/>
      <c r="P789" s="39"/>
      <c r="Q789" s="39"/>
      <c r="R789" s="39"/>
      <c r="S789" s="41"/>
      <c r="T789" s="18"/>
    </row>
    <row r="790" ht="14.25" customHeight="1">
      <c r="M790" s="39"/>
      <c r="N790" s="39"/>
      <c r="O790" s="39"/>
      <c r="P790" s="39"/>
      <c r="Q790" s="39"/>
      <c r="R790" s="39"/>
      <c r="S790" s="41"/>
      <c r="T790" s="18"/>
    </row>
    <row r="791" ht="14.25" customHeight="1">
      <c r="M791" s="39"/>
      <c r="N791" s="39"/>
      <c r="O791" s="39"/>
      <c r="P791" s="39"/>
      <c r="Q791" s="39"/>
      <c r="R791" s="39"/>
      <c r="S791" s="41"/>
      <c r="T791" s="18"/>
    </row>
    <row r="792" ht="14.25" customHeight="1">
      <c r="M792" s="39"/>
      <c r="N792" s="39"/>
      <c r="O792" s="39"/>
      <c r="P792" s="39"/>
      <c r="Q792" s="39"/>
      <c r="R792" s="39"/>
      <c r="S792" s="41"/>
      <c r="T792" s="18"/>
    </row>
    <row r="793" ht="14.25" customHeight="1">
      <c r="M793" s="39"/>
      <c r="N793" s="39"/>
      <c r="O793" s="39"/>
      <c r="P793" s="39"/>
      <c r="Q793" s="39"/>
      <c r="R793" s="39"/>
      <c r="S793" s="41"/>
      <c r="T793" s="18"/>
    </row>
    <row r="794" ht="14.25" customHeight="1">
      <c r="M794" s="39"/>
      <c r="N794" s="39"/>
      <c r="O794" s="39"/>
      <c r="P794" s="39"/>
      <c r="Q794" s="39"/>
      <c r="R794" s="39"/>
      <c r="S794" s="41"/>
      <c r="T794" s="18"/>
    </row>
    <row r="795" ht="14.25" customHeight="1">
      <c r="M795" s="39"/>
      <c r="N795" s="39"/>
      <c r="O795" s="39"/>
      <c r="P795" s="39"/>
      <c r="Q795" s="39"/>
      <c r="R795" s="39"/>
      <c r="S795" s="41"/>
      <c r="T795" s="18"/>
    </row>
    <row r="796" ht="14.25" customHeight="1">
      <c r="M796" s="39"/>
      <c r="N796" s="39"/>
      <c r="O796" s="39"/>
      <c r="P796" s="39"/>
      <c r="Q796" s="39"/>
      <c r="R796" s="39"/>
      <c r="S796" s="41"/>
      <c r="T796" s="18"/>
    </row>
    <row r="797" ht="14.25" customHeight="1">
      <c r="M797" s="39"/>
      <c r="N797" s="39"/>
      <c r="O797" s="39"/>
      <c r="P797" s="39"/>
      <c r="Q797" s="39"/>
      <c r="R797" s="39"/>
      <c r="S797" s="41"/>
      <c r="T797" s="18"/>
    </row>
    <row r="798" ht="14.25" customHeight="1">
      <c r="M798" s="39"/>
      <c r="N798" s="39"/>
      <c r="O798" s="39"/>
      <c r="P798" s="39"/>
      <c r="Q798" s="39"/>
      <c r="R798" s="39"/>
      <c r="S798" s="41"/>
      <c r="T798" s="18"/>
    </row>
    <row r="799" ht="14.25" customHeight="1">
      <c r="M799" s="39"/>
      <c r="N799" s="39"/>
      <c r="O799" s="39"/>
      <c r="P799" s="39"/>
      <c r="Q799" s="39"/>
      <c r="R799" s="39"/>
      <c r="S799" s="41"/>
      <c r="T799" s="18"/>
    </row>
    <row r="800" ht="14.25" customHeight="1">
      <c r="M800" s="39"/>
      <c r="N800" s="39"/>
      <c r="O800" s="39"/>
      <c r="P800" s="39"/>
      <c r="Q800" s="39"/>
      <c r="R800" s="39"/>
      <c r="S800" s="41"/>
      <c r="T800" s="18"/>
    </row>
    <row r="801" ht="14.25" customHeight="1">
      <c r="M801" s="39"/>
      <c r="N801" s="39"/>
      <c r="O801" s="39"/>
      <c r="P801" s="39"/>
      <c r="Q801" s="39"/>
      <c r="R801" s="39"/>
      <c r="S801" s="41"/>
      <c r="T801" s="18"/>
    </row>
    <row r="802" ht="14.25" customHeight="1">
      <c r="M802" s="39"/>
      <c r="N802" s="39"/>
      <c r="O802" s="39"/>
      <c r="P802" s="39"/>
      <c r="Q802" s="39"/>
      <c r="R802" s="39"/>
      <c r="S802" s="41"/>
      <c r="T802" s="18"/>
    </row>
    <row r="803" ht="14.25" customHeight="1">
      <c r="M803" s="39"/>
      <c r="N803" s="39"/>
      <c r="O803" s="39"/>
      <c r="P803" s="39"/>
      <c r="Q803" s="39"/>
      <c r="R803" s="39"/>
      <c r="S803" s="41"/>
      <c r="T803" s="18"/>
    </row>
    <row r="804" ht="14.25" customHeight="1">
      <c r="M804" s="39"/>
      <c r="N804" s="39"/>
      <c r="O804" s="39"/>
      <c r="P804" s="39"/>
      <c r="Q804" s="39"/>
      <c r="R804" s="39"/>
      <c r="S804" s="41"/>
      <c r="T804" s="18"/>
    </row>
    <row r="805" ht="14.25" customHeight="1">
      <c r="M805" s="39"/>
      <c r="N805" s="39"/>
      <c r="O805" s="39"/>
      <c r="P805" s="39"/>
      <c r="Q805" s="39"/>
      <c r="R805" s="39"/>
      <c r="S805" s="41"/>
      <c r="T805" s="18"/>
    </row>
    <row r="806" ht="14.25" customHeight="1">
      <c r="M806" s="39"/>
      <c r="N806" s="39"/>
      <c r="O806" s="39"/>
      <c r="P806" s="39"/>
      <c r="Q806" s="39"/>
      <c r="R806" s="39"/>
      <c r="S806" s="41"/>
      <c r="T806" s="18"/>
    </row>
    <row r="807" ht="14.25" customHeight="1">
      <c r="M807" s="39"/>
      <c r="N807" s="39"/>
      <c r="O807" s="39"/>
      <c r="P807" s="39"/>
      <c r="Q807" s="39"/>
      <c r="R807" s="39"/>
      <c r="S807" s="41"/>
      <c r="T807" s="18"/>
    </row>
    <row r="808" ht="14.25" customHeight="1">
      <c r="M808" s="39"/>
      <c r="N808" s="39"/>
      <c r="O808" s="39"/>
      <c r="P808" s="39"/>
      <c r="Q808" s="39"/>
      <c r="R808" s="39"/>
      <c r="S808" s="41"/>
      <c r="T808" s="18"/>
    </row>
    <row r="809" ht="14.25" customHeight="1">
      <c r="M809" s="39"/>
      <c r="N809" s="39"/>
      <c r="O809" s="39"/>
      <c r="P809" s="39"/>
      <c r="Q809" s="39"/>
      <c r="R809" s="39"/>
      <c r="S809" s="41"/>
      <c r="T809" s="18"/>
    </row>
    <row r="810" ht="14.25" customHeight="1">
      <c r="M810" s="39"/>
      <c r="N810" s="39"/>
      <c r="O810" s="39"/>
      <c r="P810" s="39"/>
      <c r="Q810" s="39"/>
      <c r="R810" s="39"/>
      <c r="S810" s="41"/>
      <c r="T810" s="18"/>
    </row>
    <row r="811" ht="14.25" customHeight="1">
      <c r="M811" s="39"/>
      <c r="N811" s="39"/>
      <c r="O811" s="39"/>
      <c r="P811" s="39"/>
      <c r="Q811" s="39"/>
      <c r="R811" s="39"/>
      <c r="S811" s="41"/>
      <c r="T811" s="18"/>
    </row>
    <row r="812" ht="14.25" customHeight="1">
      <c r="M812" s="39"/>
      <c r="N812" s="39"/>
      <c r="O812" s="39"/>
      <c r="P812" s="39"/>
      <c r="Q812" s="39"/>
      <c r="R812" s="39"/>
      <c r="S812" s="41"/>
      <c r="T812" s="18"/>
    </row>
    <row r="813" ht="14.25" customHeight="1">
      <c r="M813" s="39"/>
      <c r="N813" s="39"/>
      <c r="O813" s="39"/>
      <c r="P813" s="39"/>
      <c r="Q813" s="39"/>
      <c r="R813" s="39"/>
      <c r="S813" s="41"/>
      <c r="T813" s="18"/>
    </row>
    <row r="814" ht="14.25" customHeight="1">
      <c r="M814" s="39"/>
      <c r="N814" s="39"/>
      <c r="O814" s="39"/>
      <c r="P814" s="39"/>
      <c r="Q814" s="39"/>
      <c r="R814" s="39"/>
      <c r="S814" s="41"/>
      <c r="T814" s="18"/>
    </row>
    <row r="815" ht="14.25" customHeight="1">
      <c r="M815" s="39"/>
      <c r="N815" s="39"/>
      <c r="O815" s="39"/>
      <c r="P815" s="39"/>
      <c r="Q815" s="39"/>
      <c r="R815" s="39"/>
      <c r="S815" s="41"/>
      <c r="T815" s="18"/>
    </row>
    <row r="816" ht="14.25" customHeight="1">
      <c r="M816" s="39"/>
      <c r="N816" s="39"/>
      <c r="O816" s="39"/>
      <c r="P816" s="39"/>
      <c r="Q816" s="39"/>
      <c r="R816" s="39"/>
      <c r="S816" s="41"/>
      <c r="T816" s="18"/>
    </row>
    <row r="817" ht="14.25" customHeight="1">
      <c r="M817" s="39"/>
      <c r="N817" s="39"/>
      <c r="O817" s="39"/>
      <c r="P817" s="39"/>
      <c r="Q817" s="39"/>
      <c r="R817" s="39"/>
      <c r="S817" s="41"/>
      <c r="T817" s="18"/>
    </row>
    <row r="818" ht="14.25" customHeight="1">
      <c r="M818" s="39"/>
      <c r="N818" s="39"/>
      <c r="O818" s="39"/>
      <c r="P818" s="39"/>
      <c r="Q818" s="39"/>
      <c r="R818" s="39"/>
      <c r="S818" s="41"/>
      <c r="T818" s="18"/>
    </row>
    <row r="819" ht="14.25" customHeight="1">
      <c r="M819" s="39"/>
      <c r="N819" s="39"/>
      <c r="O819" s="39"/>
      <c r="P819" s="39"/>
      <c r="Q819" s="39"/>
      <c r="R819" s="39"/>
      <c r="S819" s="41"/>
      <c r="T819" s="18"/>
    </row>
    <row r="820" ht="14.25" customHeight="1">
      <c r="M820" s="39"/>
      <c r="N820" s="39"/>
      <c r="O820" s="39"/>
      <c r="P820" s="39"/>
      <c r="Q820" s="39"/>
      <c r="R820" s="39"/>
      <c r="S820" s="41"/>
      <c r="T820" s="18"/>
    </row>
    <row r="821" ht="14.25" customHeight="1">
      <c r="M821" s="39"/>
      <c r="N821" s="39"/>
      <c r="O821" s="39"/>
      <c r="P821" s="39"/>
      <c r="Q821" s="39"/>
      <c r="R821" s="39"/>
      <c r="S821" s="41"/>
      <c r="T821" s="18"/>
    </row>
    <row r="822" ht="14.25" customHeight="1">
      <c r="M822" s="39"/>
      <c r="N822" s="39"/>
      <c r="O822" s="39"/>
      <c r="P822" s="39"/>
      <c r="Q822" s="39"/>
      <c r="R822" s="39"/>
      <c r="S822" s="41"/>
      <c r="T822" s="18"/>
    </row>
    <row r="823" ht="14.25" customHeight="1">
      <c r="M823" s="39"/>
      <c r="N823" s="39"/>
      <c r="O823" s="39"/>
      <c r="P823" s="39"/>
      <c r="Q823" s="39"/>
      <c r="R823" s="39"/>
      <c r="S823" s="41"/>
      <c r="T823" s="18"/>
    </row>
    <row r="824" ht="14.25" customHeight="1">
      <c r="M824" s="39"/>
      <c r="N824" s="39"/>
      <c r="O824" s="39"/>
      <c r="P824" s="39"/>
      <c r="Q824" s="39"/>
      <c r="R824" s="39"/>
      <c r="S824" s="41"/>
      <c r="T824" s="18"/>
    </row>
    <row r="825" ht="14.25" customHeight="1">
      <c r="M825" s="39"/>
      <c r="N825" s="39"/>
      <c r="O825" s="39"/>
      <c r="P825" s="39"/>
      <c r="Q825" s="39"/>
      <c r="R825" s="39"/>
      <c r="S825" s="41"/>
      <c r="T825" s="18"/>
    </row>
    <row r="826" ht="14.25" customHeight="1">
      <c r="M826" s="39"/>
      <c r="N826" s="39"/>
      <c r="O826" s="39"/>
      <c r="P826" s="39"/>
      <c r="Q826" s="39"/>
      <c r="R826" s="39"/>
      <c r="S826" s="41"/>
      <c r="T826" s="18"/>
    </row>
    <row r="827" ht="14.25" customHeight="1">
      <c r="M827" s="39"/>
      <c r="N827" s="39"/>
      <c r="O827" s="39"/>
      <c r="P827" s="39"/>
      <c r="Q827" s="39"/>
      <c r="R827" s="39"/>
      <c r="S827" s="41"/>
      <c r="T827" s="18"/>
    </row>
    <row r="828" ht="14.25" customHeight="1">
      <c r="M828" s="39"/>
      <c r="N828" s="39"/>
      <c r="O828" s="39"/>
      <c r="P828" s="39"/>
      <c r="Q828" s="39"/>
      <c r="R828" s="39"/>
      <c r="S828" s="41"/>
      <c r="T828" s="18"/>
    </row>
    <row r="829" ht="14.25" customHeight="1">
      <c r="M829" s="39"/>
      <c r="N829" s="39"/>
      <c r="O829" s="39"/>
      <c r="P829" s="39"/>
      <c r="Q829" s="39"/>
      <c r="R829" s="39"/>
      <c r="S829" s="41"/>
      <c r="T829" s="18"/>
    </row>
    <row r="830" ht="14.25" customHeight="1">
      <c r="M830" s="39"/>
      <c r="N830" s="39"/>
      <c r="O830" s="39"/>
      <c r="P830" s="39"/>
      <c r="Q830" s="39"/>
      <c r="R830" s="39"/>
      <c r="S830" s="41"/>
      <c r="T830" s="18"/>
    </row>
    <row r="831" ht="14.25" customHeight="1">
      <c r="M831" s="39"/>
      <c r="N831" s="39"/>
      <c r="O831" s="39"/>
      <c r="P831" s="39"/>
      <c r="Q831" s="39"/>
      <c r="R831" s="39"/>
      <c r="S831" s="41"/>
      <c r="T831" s="18"/>
    </row>
    <row r="832" ht="14.25" customHeight="1">
      <c r="M832" s="39"/>
      <c r="N832" s="39"/>
      <c r="O832" s="39"/>
      <c r="P832" s="39"/>
      <c r="Q832" s="39"/>
      <c r="R832" s="39"/>
      <c r="S832" s="41"/>
      <c r="T832" s="18"/>
    </row>
    <row r="833" ht="14.25" customHeight="1">
      <c r="M833" s="39"/>
      <c r="N833" s="39"/>
      <c r="O833" s="39"/>
      <c r="P833" s="39"/>
      <c r="Q833" s="39"/>
      <c r="R833" s="39"/>
      <c r="S833" s="41"/>
      <c r="T833" s="18"/>
    </row>
    <row r="834" ht="14.25" customHeight="1">
      <c r="M834" s="39"/>
      <c r="N834" s="39"/>
      <c r="O834" s="39"/>
      <c r="P834" s="39"/>
      <c r="Q834" s="39"/>
      <c r="R834" s="39"/>
      <c r="S834" s="41"/>
      <c r="T834" s="18"/>
    </row>
    <row r="835" ht="14.25" customHeight="1">
      <c r="M835" s="39"/>
      <c r="N835" s="39"/>
      <c r="O835" s="39"/>
      <c r="P835" s="39"/>
      <c r="Q835" s="39"/>
      <c r="R835" s="39"/>
      <c r="S835" s="41"/>
      <c r="T835" s="18"/>
    </row>
    <row r="836" ht="14.25" customHeight="1">
      <c r="M836" s="39"/>
      <c r="N836" s="39"/>
      <c r="O836" s="39"/>
      <c r="P836" s="39"/>
      <c r="Q836" s="39"/>
      <c r="R836" s="39"/>
      <c r="S836" s="41"/>
      <c r="T836" s="18"/>
    </row>
    <row r="837" ht="14.25" customHeight="1">
      <c r="M837" s="39"/>
      <c r="N837" s="39"/>
      <c r="O837" s="39"/>
      <c r="P837" s="39"/>
      <c r="Q837" s="39"/>
      <c r="R837" s="39"/>
      <c r="S837" s="41"/>
      <c r="T837" s="18"/>
    </row>
    <row r="838" ht="14.25" customHeight="1">
      <c r="M838" s="39"/>
      <c r="N838" s="39"/>
      <c r="O838" s="39"/>
      <c r="P838" s="39"/>
      <c r="Q838" s="39"/>
      <c r="R838" s="39"/>
      <c r="S838" s="41"/>
      <c r="T838" s="18"/>
    </row>
    <row r="839" ht="14.25" customHeight="1">
      <c r="M839" s="39"/>
      <c r="N839" s="39"/>
      <c r="O839" s="39"/>
      <c r="P839" s="39"/>
      <c r="Q839" s="39"/>
      <c r="R839" s="39"/>
      <c r="S839" s="41"/>
      <c r="T839" s="18"/>
    </row>
    <row r="840" ht="14.25" customHeight="1">
      <c r="M840" s="39"/>
      <c r="N840" s="39"/>
      <c r="O840" s="39"/>
      <c r="P840" s="39"/>
      <c r="Q840" s="39"/>
      <c r="R840" s="39"/>
      <c r="S840" s="41"/>
      <c r="T840" s="18"/>
    </row>
    <row r="841" ht="14.25" customHeight="1">
      <c r="M841" s="39"/>
      <c r="N841" s="39"/>
      <c r="O841" s="39"/>
      <c r="P841" s="39"/>
      <c r="Q841" s="39"/>
      <c r="R841" s="39"/>
      <c r="S841" s="41"/>
      <c r="T841" s="18"/>
    </row>
    <row r="842" ht="14.25" customHeight="1">
      <c r="M842" s="39"/>
      <c r="N842" s="39"/>
      <c r="O842" s="39"/>
      <c r="P842" s="39"/>
      <c r="Q842" s="39"/>
      <c r="R842" s="39"/>
      <c r="S842" s="41"/>
      <c r="T842" s="18"/>
    </row>
    <row r="843" ht="14.25" customHeight="1">
      <c r="M843" s="39"/>
      <c r="N843" s="39"/>
      <c r="O843" s="39"/>
      <c r="P843" s="39"/>
      <c r="Q843" s="39"/>
      <c r="R843" s="39"/>
      <c r="S843" s="41"/>
      <c r="T843" s="18"/>
    </row>
    <row r="844" ht="14.25" customHeight="1">
      <c r="M844" s="39"/>
      <c r="N844" s="39"/>
      <c r="O844" s="39"/>
      <c r="P844" s="39"/>
      <c r="Q844" s="39"/>
      <c r="R844" s="39"/>
      <c r="S844" s="41"/>
      <c r="T844" s="18"/>
    </row>
    <row r="845" ht="14.25" customHeight="1">
      <c r="M845" s="39"/>
      <c r="N845" s="39"/>
      <c r="O845" s="39"/>
      <c r="P845" s="39"/>
      <c r="Q845" s="39"/>
      <c r="R845" s="39"/>
      <c r="S845" s="41"/>
      <c r="T845" s="18"/>
    </row>
    <row r="846" ht="14.25" customHeight="1">
      <c r="M846" s="39"/>
      <c r="N846" s="39"/>
      <c r="O846" s="39"/>
      <c r="P846" s="39"/>
      <c r="Q846" s="39"/>
      <c r="R846" s="39"/>
      <c r="S846" s="41"/>
      <c r="T846" s="18"/>
    </row>
    <row r="847" ht="14.25" customHeight="1">
      <c r="M847" s="39"/>
      <c r="N847" s="39"/>
      <c r="O847" s="39"/>
      <c r="P847" s="39"/>
      <c r="Q847" s="39"/>
      <c r="R847" s="39"/>
      <c r="S847" s="41"/>
      <c r="T847" s="18"/>
    </row>
    <row r="848" ht="14.25" customHeight="1">
      <c r="M848" s="39"/>
      <c r="N848" s="39"/>
      <c r="O848" s="39"/>
      <c r="P848" s="39"/>
      <c r="Q848" s="39"/>
      <c r="R848" s="39"/>
      <c r="S848" s="41"/>
      <c r="T848" s="18"/>
    </row>
    <row r="849" ht="14.25" customHeight="1">
      <c r="M849" s="39"/>
      <c r="N849" s="39"/>
      <c r="O849" s="39"/>
      <c r="P849" s="39"/>
      <c r="Q849" s="39"/>
      <c r="R849" s="39"/>
      <c r="S849" s="41"/>
      <c r="T849" s="18"/>
    </row>
    <row r="850" ht="14.25" customHeight="1">
      <c r="M850" s="39"/>
      <c r="N850" s="39"/>
      <c r="O850" s="39"/>
      <c r="P850" s="39"/>
      <c r="Q850" s="39"/>
      <c r="R850" s="39"/>
      <c r="S850" s="41"/>
      <c r="T850" s="18"/>
    </row>
    <row r="851" ht="14.25" customHeight="1">
      <c r="M851" s="39"/>
      <c r="N851" s="39"/>
      <c r="O851" s="39"/>
      <c r="P851" s="39"/>
      <c r="Q851" s="39"/>
      <c r="R851" s="39"/>
      <c r="S851" s="41"/>
      <c r="T851" s="18"/>
    </row>
    <row r="852" ht="14.25" customHeight="1">
      <c r="M852" s="39"/>
      <c r="N852" s="39"/>
      <c r="O852" s="39"/>
      <c r="P852" s="39"/>
      <c r="Q852" s="39"/>
      <c r="R852" s="39"/>
      <c r="S852" s="41"/>
      <c r="T852" s="18"/>
    </row>
    <row r="853" ht="14.25" customHeight="1">
      <c r="M853" s="39"/>
      <c r="N853" s="39"/>
      <c r="O853" s="39"/>
      <c r="P853" s="39"/>
      <c r="Q853" s="39"/>
      <c r="R853" s="39"/>
      <c r="S853" s="41"/>
      <c r="T853" s="18"/>
    </row>
    <row r="854" ht="14.25" customHeight="1">
      <c r="M854" s="39"/>
      <c r="N854" s="39"/>
      <c r="O854" s="39"/>
      <c r="P854" s="39"/>
      <c r="Q854" s="39"/>
      <c r="R854" s="39"/>
      <c r="S854" s="41"/>
      <c r="T854" s="18"/>
    </row>
    <row r="855" ht="14.25" customHeight="1">
      <c r="M855" s="39"/>
      <c r="N855" s="39"/>
      <c r="O855" s="39"/>
      <c r="P855" s="39"/>
      <c r="Q855" s="39"/>
      <c r="R855" s="39"/>
      <c r="S855" s="41"/>
      <c r="T855" s="18"/>
    </row>
    <row r="856" ht="14.25" customHeight="1">
      <c r="M856" s="39"/>
      <c r="N856" s="39"/>
      <c r="O856" s="39"/>
      <c r="P856" s="39"/>
      <c r="Q856" s="39"/>
      <c r="R856" s="39"/>
      <c r="S856" s="41"/>
      <c r="T856" s="18"/>
    </row>
    <row r="857" ht="14.25" customHeight="1">
      <c r="M857" s="39"/>
      <c r="N857" s="39"/>
      <c r="O857" s="39"/>
      <c r="P857" s="39"/>
      <c r="Q857" s="39"/>
      <c r="R857" s="39"/>
      <c r="S857" s="41"/>
      <c r="T857" s="18"/>
    </row>
    <row r="858" ht="14.25" customHeight="1">
      <c r="M858" s="39"/>
      <c r="N858" s="39"/>
      <c r="O858" s="39"/>
      <c r="P858" s="39"/>
      <c r="Q858" s="39"/>
      <c r="R858" s="39"/>
      <c r="S858" s="41"/>
      <c r="T858" s="18"/>
    </row>
    <row r="859" ht="14.25" customHeight="1">
      <c r="M859" s="39"/>
      <c r="N859" s="39"/>
      <c r="O859" s="39"/>
      <c r="P859" s="39"/>
      <c r="Q859" s="39"/>
      <c r="R859" s="39"/>
      <c r="S859" s="41"/>
      <c r="T859" s="18"/>
    </row>
    <row r="860" ht="14.25" customHeight="1">
      <c r="M860" s="39"/>
      <c r="N860" s="39"/>
      <c r="O860" s="39"/>
      <c r="P860" s="39"/>
      <c r="Q860" s="39"/>
      <c r="R860" s="39"/>
      <c r="S860" s="41"/>
      <c r="T860" s="18"/>
    </row>
    <row r="861" ht="14.25" customHeight="1">
      <c r="M861" s="39"/>
      <c r="N861" s="39"/>
      <c r="O861" s="39"/>
      <c r="P861" s="39"/>
      <c r="Q861" s="39"/>
      <c r="R861" s="39"/>
      <c r="S861" s="41"/>
      <c r="T861" s="18"/>
    </row>
    <row r="862" ht="14.25" customHeight="1">
      <c r="M862" s="39"/>
      <c r="N862" s="39"/>
      <c r="O862" s="39"/>
      <c r="P862" s="39"/>
      <c r="Q862" s="39"/>
      <c r="R862" s="39"/>
      <c r="S862" s="41"/>
      <c r="T862" s="18"/>
    </row>
    <row r="863" ht="14.25" customHeight="1">
      <c r="M863" s="39"/>
      <c r="N863" s="39"/>
      <c r="O863" s="39"/>
      <c r="P863" s="39"/>
      <c r="Q863" s="39"/>
      <c r="R863" s="39"/>
      <c r="S863" s="41"/>
      <c r="T863" s="18"/>
    </row>
    <row r="864" ht="14.25" customHeight="1">
      <c r="M864" s="39"/>
      <c r="N864" s="39"/>
      <c r="O864" s="39"/>
      <c r="P864" s="39"/>
      <c r="Q864" s="39"/>
      <c r="R864" s="39"/>
      <c r="S864" s="41"/>
      <c r="T864" s="18"/>
    </row>
    <row r="865" ht="14.25" customHeight="1">
      <c r="M865" s="39"/>
      <c r="N865" s="39"/>
      <c r="O865" s="39"/>
      <c r="P865" s="39"/>
      <c r="Q865" s="39"/>
      <c r="R865" s="39"/>
      <c r="S865" s="41"/>
      <c r="T865" s="18"/>
    </row>
    <row r="866" ht="14.25" customHeight="1">
      <c r="M866" s="39"/>
      <c r="N866" s="39"/>
      <c r="O866" s="39"/>
      <c r="P866" s="39"/>
      <c r="Q866" s="39"/>
      <c r="R866" s="39"/>
      <c r="S866" s="41"/>
      <c r="T866" s="18"/>
    </row>
    <row r="867" ht="14.25" customHeight="1">
      <c r="M867" s="39"/>
      <c r="N867" s="39"/>
      <c r="O867" s="39"/>
      <c r="P867" s="39"/>
      <c r="Q867" s="39"/>
      <c r="R867" s="39"/>
      <c r="S867" s="41"/>
      <c r="T867" s="18"/>
    </row>
    <row r="868" ht="14.25" customHeight="1">
      <c r="M868" s="39"/>
      <c r="N868" s="39"/>
      <c r="O868" s="39"/>
      <c r="P868" s="39"/>
      <c r="Q868" s="39"/>
      <c r="R868" s="39"/>
      <c r="S868" s="41"/>
      <c r="T868" s="18"/>
    </row>
    <row r="869" ht="14.25" customHeight="1">
      <c r="M869" s="39"/>
      <c r="N869" s="39"/>
      <c r="O869" s="39"/>
      <c r="P869" s="39"/>
      <c r="Q869" s="39"/>
      <c r="R869" s="39"/>
      <c r="S869" s="41"/>
      <c r="T869" s="18"/>
    </row>
    <row r="870" ht="14.25" customHeight="1">
      <c r="M870" s="39"/>
      <c r="N870" s="39"/>
      <c r="O870" s="39"/>
      <c r="P870" s="39"/>
      <c r="Q870" s="39"/>
      <c r="R870" s="39"/>
      <c r="S870" s="41"/>
      <c r="T870" s="18"/>
    </row>
    <row r="871" ht="14.25" customHeight="1">
      <c r="M871" s="39"/>
      <c r="N871" s="39"/>
      <c r="O871" s="39"/>
      <c r="P871" s="39"/>
      <c r="Q871" s="39"/>
      <c r="R871" s="39"/>
      <c r="S871" s="41"/>
      <c r="T871" s="18"/>
    </row>
    <row r="872" ht="14.25" customHeight="1">
      <c r="M872" s="39"/>
      <c r="N872" s="39"/>
      <c r="O872" s="39"/>
      <c r="P872" s="39"/>
      <c r="Q872" s="39"/>
      <c r="R872" s="39"/>
      <c r="S872" s="41"/>
      <c r="T872" s="18"/>
    </row>
    <row r="873" ht="14.25" customHeight="1">
      <c r="M873" s="39"/>
      <c r="N873" s="39"/>
      <c r="O873" s="39"/>
      <c r="P873" s="39"/>
      <c r="Q873" s="39"/>
      <c r="R873" s="39"/>
      <c r="S873" s="41"/>
      <c r="T873" s="18"/>
    </row>
    <row r="874" ht="14.25" customHeight="1">
      <c r="M874" s="39"/>
      <c r="N874" s="39"/>
      <c r="O874" s="39"/>
      <c r="P874" s="39"/>
      <c r="Q874" s="39"/>
      <c r="R874" s="39"/>
      <c r="S874" s="41"/>
      <c r="T874" s="18"/>
    </row>
    <row r="875" ht="14.25" customHeight="1">
      <c r="M875" s="39"/>
      <c r="N875" s="39"/>
      <c r="O875" s="39"/>
      <c r="P875" s="39"/>
      <c r="Q875" s="39"/>
      <c r="R875" s="39"/>
      <c r="S875" s="41"/>
      <c r="T875" s="18"/>
    </row>
    <row r="876" ht="14.25" customHeight="1">
      <c r="M876" s="39"/>
      <c r="N876" s="39"/>
      <c r="O876" s="39"/>
      <c r="P876" s="39"/>
      <c r="Q876" s="39"/>
      <c r="R876" s="39"/>
      <c r="S876" s="41"/>
      <c r="T876" s="18"/>
    </row>
    <row r="877" ht="14.25" customHeight="1">
      <c r="M877" s="39"/>
      <c r="N877" s="39"/>
      <c r="O877" s="39"/>
      <c r="P877" s="39"/>
      <c r="Q877" s="39"/>
      <c r="R877" s="39"/>
      <c r="S877" s="41"/>
      <c r="T877" s="18"/>
    </row>
    <row r="878" ht="14.25" customHeight="1">
      <c r="M878" s="39"/>
      <c r="N878" s="39"/>
      <c r="O878" s="39"/>
      <c r="P878" s="39"/>
      <c r="Q878" s="39"/>
      <c r="R878" s="39"/>
      <c r="S878" s="41"/>
      <c r="T878" s="18"/>
    </row>
    <row r="879" ht="14.25" customHeight="1">
      <c r="M879" s="39"/>
      <c r="N879" s="39"/>
      <c r="O879" s="39"/>
      <c r="P879" s="39"/>
      <c r="Q879" s="39"/>
      <c r="R879" s="39"/>
      <c r="S879" s="41"/>
      <c r="T879" s="18"/>
    </row>
    <row r="880" ht="14.25" customHeight="1">
      <c r="M880" s="39"/>
      <c r="N880" s="39"/>
      <c r="O880" s="39"/>
      <c r="P880" s="39"/>
      <c r="Q880" s="39"/>
      <c r="R880" s="39"/>
      <c r="S880" s="41"/>
      <c r="T880" s="18"/>
    </row>
    <row r="881" ht="14.25" customHeight="1">
      <c r="M881" s="39"/>
      <c r="N881" s="39"/>
      <c r="O881" s="39"/>
      <c r="P881" s="39"/>
      <c r="Q881" s="39"/>
      <c r="R881" s="39"/>
      <c r="S881" s="41"/>
      <c r="T881" s="18"/>
    </row>
    <row r="882" ht="14.25" customHeight="1">
      <c r="M882" s="39"/>
      <c r="N882" s="39"/>
      <c r="O882" s="39"/>
      <c r="P882" s="39"/>
      <c r="Q882" s="39"/>
      <c r="R882" s="39"/>
      <c r="S882" s="41"/>
      <c r="T882" s="18"/>
    </row>
    <row r="883" ht="14.25" customHeight="1">
      <c r="M883" s="39"/>
      <c r="N883" s="39"/>
      <c r="O883" s="39"/>
      <c r="P883" s="39"/>
      <c r="Q883" s="39"/>
      <c r="R883" s="39"/>
      <c r="S883" s="41"/>
      <c r="T883" s="18"/>
    </row>
    <row r="884" ht="14.25" customHeight="1">
      <c r="M884" s="39"/>
      <c r="N884" s="39"/>
      <c r="O884" s="39"/>
      <c r="P884" s="39"/>
      <c r="Q884" s="39"/>
      <c r="R884" s="39"/>
      <c r="S884" s="41"/>
      <c r="T884" s="18"/>
    </row>
    <row r="885" ht="14.25" customHeight="1">
      <c r="M885" s="39"/>
      <c r="N885" s="39"/>
      <c r="O885" s="39"/>
      <c r="P885" s="39"/>
      <c r="Q885" s="39"/>
      <c r="R885" s="39"/>
      <c r="S885" s="41"/>
      <c r="T885" s="18"/>
    </row>
    <row r="886" ht="14.25" customHeight="1">
      <c r="M886" s="39"/>
      <c r="N886" s="39"/>
      <c r="O886" s="39"/>
      <c r="P886" s="39"/>
      <c r="Q886" s="39"/>
      <c r="R886" s="39"/>
      <c r="S886" s="41"/>
      <c r="T886" s="18"/>
    </row>
    <row r="887" ht="14.25" customHeight="1">
      <c r="M887" s="39"/>
      <c r="N887" s="39"/>
      <c r="O887" s="39"/>
      <c r="P887" s="39"/>
      <c r="Q887" s="39"/>
      <c r="R887" s="39"/>
      <c r="S887" s="41"/>
      <c r="T887" s="18"/>
    </row>
    <row r="888" ht="14.25" customHeight="1">
      <c r="M888" s="39"/>
      <c r="N888" s="39"/>
      <c r="O888" s="39"/>
      <c r="P888" s="39"/>
      <c r="Q888" s="39"/>
      <c r="R888" s="39"/>
      <c r="S888" s="41"/>
      <c r="T888" s="18"/>
    </row>
    <row r="889" ht="14.25" customHeight="1">
      <c r="M889" s="39"/>
      <c r="N889" s="39"/>
      <c r="O889" s="39"/>
      <c r="P889" s="39"/>
      <c r="Q889" s="39"/>
      <c r="R889" s="39"/>
      <c r="S889" s="41"/>
      <c r="T889" s="18"/>
    </row>
    <row r="890" ht="14.25" customHeight="1">
      <c r="M890" s="39"/>
      <c r="N890" s="39"/>
      <c r="O890" s="39"/>
      <c r="P890" s="39"/>
      <c r="Q890" s="39"/>
      <c r="R890" s="39"/>
      <c r="S890" s="41"/>
      <c r="T890" s="18"/>
    </row>
    <row r="891" ht="14.25" customHeight="1">
      <c r="M891" s="39"/>
      <c r="N891" s="39"/>
      <c r="O891" s="39"/>
      <c r="P891" s="39"/>
      <c r="Q891" s="39"/>
      <c r="R891" s="39"/>
      <c r="S891" s="41"/>
      <c r="T891" s="18"/>
    </row>
    <row r="892" ht="14.25" customHeight="1">
      <c r="M892" s="39"/>
      <c r="N892" s="39"/>
      <c r="O892" s="39"/>
      <c r="P892" s="39"/>
      <c r="Q892" s="39"/>
      <c r="R892" s="39"/>
      <c r="S892" s="41"/>
      <c r="T892" s="18"/>
    </row>
    <row r="893" ht="14.25" customHeight="1">
      <c r="M893" s="39"/>
      <c r="N893" s="39"/>
      <c r="O893" s="39"/>
      <c r="P893" s="39"/>
      <c r="Q893" s="39"/>
      <c r="R893" s="39"/>
      <c r="S893" s="41"/>
      <c r="T893" s="18"/>
    </row>
    <row r="894" ht="14.25" customHeight="1">
      <c r="M894" s="39"/>
      <c r="N894" s="39"/>
      <c r="O894" s="39"/>
      <c r="P894" s="39"/>
      <c r="Q894" s="39"/>
      <c r="R894" s="39"/>
      <c r="S894" s="41"/>
      <c r="T894" s="18"/>
    </row>
    <row r="895" ht="14.25" customHeight="1">
      <c r="M895" s="39"/>
      <c r="N895" s="39"/>
      <c r="O895" s="39"/>
      <c r="P895" s="39"/>
      <c r="Q895" s="39"/>
      <c r="R895" s="39"/>
      <c r="S895" s="41"/>
      <c r="T895" s="18"/>
    </row>
    <row r="896" ht="14.25" customHeight="1">
      <c r="M896" s="39"/>
      <c r="N896" s="39"/>
      <c r="O896" s="39"/>
      <c r="P896" s="39"/>
      <c r="Q896" s="39"/>
      <c r="R896" s="39"/>
      <c r="S896" s="41"/>
      <c r="T896" s="18"/>
    </row>
    <row r="897" ht="14.25" customHeight="1">
      <c r="M897" s="39"/>
      <c r="N897" s="39"/>
      <c r="O897" s="39"/>
      <c r="P897" s="39"/>
      <c r="Q897" s="39"/>
      <c r="R897" s="39"/>
      <c r="S897" s="41"/>
      <c r="T897" s="18"/>
    </row>
    <row r="898" ht="14.25" customHeight="1">
      <c r="M898" s="39"/>
      <c r="N898" s="39"/>
      <c r="O898" s="39"/>
      <c r="P898" s="39"/>
      <c r="Q898" s="39"/>
      <c r="R898" s="39"/>
      <c r="S898" s="41"/>
      <c r="T898" s="18"/>
    </row>
    <row r="899" ht="14.25" customHeight="1">
      <c r="M899" s="39"/>
      <c r="N899" s="39"/>
      <c r="O899" s="39"/>
      <c r="P899" s="39"/>
      <c r="Q899" s="39"/>
      <c r="R899" s="39"/>
      <c r="S899" s="41"/>
      <c r="T899" s="18"/>
    </row>
    <row r="900" ht="14.25" customHeight="1">
      <c r="M900" s="39"/>
      <c r="N900" s="39"/>
      <c r="O900" s="39"/>
      <c r="P900" s="39"/>
      <c r="Q900" s="39"/>
      <c r="R900" s="39"/>
      <c r="S900" s="41"/>
      <c r="T900" s="18"/>
    </row>
    <row r="901" ht="14.25" customHeight="1">
      <c r="M901" s="39"/>
      <c r="N901" s="39"/>
      <c r="O901" s="39"/>
      <c r="P901" s="39"/>
      <c r="Q901" s="39"/>
      <c r="R901" s="39"/>
      <c r="S901" s="41"/>
      <c r="T901" s="18"/>
    </row>
    <row r="902" ht="14.25" customHeight="1">
      <c r="M902" s="39"/>
      <c r="N902" s="39"/>
      <c r="O902" s="39"/>
      <c r="P902" s="39"/>
      <c r="Q902" s="39"/>
      <c r="R902" s="39"/>
      <c r="S902" s="41"/>
      <c r="T902" s="18"/>
    </row>
    <row r="903" ht="14.25" customHeight="1">
      <c r="M903" s="39"/>
      <c r="N903" s="39"/>
      <c r="O903" s="39"/>
      <c r="P903" s="39"/>
      <c r="Q903" s="39"/>
      <c r="R903" s="39"/>
      <c r="S903" s="41"/>
      <c r="T903" s="18"/>
    </row>
    <row r="904" ht="14.25" customHeight="1">
      <c r="M904" s="39"/>
      <c r="N904" s="39"/>
      <c r="O904" s="39"/>
      <c r="P904" s="39"/>
      <c r="Q904" s="39"/>
      <c r="R904" s="39"/>
      <c r="S904" s="41"/>
      <c r="T904" s="18"/>
    </row>
    <row r="905" ht="14.25" customHeight="1">
      <c r="M905" s="39"/>
      <c r="N905" s="39"/>
      <c r="O905" s="39"/>
      <c r="P905" s="39"/>
      <c r="Q905" s="39"/>
      <c r="R905" s="39"/>
      <c r="S905" s="41"/>
      <c r="T905" s="18"/>
    </row>
    <row r="906" ht="14.25" customHeight="1">
      <c r="M906" s="39"/>
      <c r="N906" s="39"/>
      <c r="O906" s="39"/>
      <c r="P906" s="39"/>
      <c r="Q906" s="39"/>
      <c r="R906" s="39"/>
      <c r="S906" s="41"/>
      <c r="T906" s="18"/>
    </row>
    <row r="907" ht="14.25" customHeight="1">
      <c r="M907" s="39"/>
      <c r="N907" s="39"/>
      <c r="O907" s="39"/>
      <c r="P907" s="39"/>
      <c r="Q907" s="39"/>
      <c r="R907" s="39"/>
      <c r="S907" s="41"/>
      <c r="T907" s="18"/>
    </row>
    <row r="908" ht="14.25" customHeight="1">
      <c r="M908" s="39"/>
      <c r="N908" s="39"/>
      <c r="O908" s="39"/>
      <c r="P908" s="39"/>
      <c r="Q908" s="39"/>
      <c r="R908" s="39"/>
      <c r="S908" s="41"/>
      <c r="T908" s="18"/>
    </row>
    <row r="909" ht="14.25" customHeight="1">
      <c r="M909" s="39"/>
      <c r="N909" s="39"/>
      <c r="O909" s="39"/>
      <c r="P909" s="39"/>
      <c r="Q909" s="39"/>
      <c r="R909" s="39"/>
      <c r="S909" s="41"/>
      <c r="T909" s="18"/>
    </row>
    <row r="910" ht="14.25" customHeight="1">
      <c r="M910" s="39"/>
      <c r="N910" s="39"/>
      <c r="O910" s="39"/>
      <c r="P910" s="39"/>
      <c r="Q910" s="39"/>
      <c r="R910" s="39"/>
      <c r="S910" s="41"/>
      <c r="T910" s="18"/>
    </row>
    <row r="911" ht="14.25" customHeight="1">
      <c r="M911" s="39"/>
      <c r="N911" s="39"/>
      <c r="O911" s="39"/>
      <c r="P911" s="39"/>
      <c r="Q911" s="39"/>
      <c r="R911" s="39"/>
      <c r="S911" s="41"/>
      <c r="T911" s="18"/>
    </row>
    <row r="912" ht="14.25" customHeight="1">
      <c r="M912" s="39"/>
      <c r="N912" s="39"/>
      <c r="O912" s="39"/>
      <c r="P912" s="39"/>
      <c r="Q912" s="39"/>
      <c r="R912" s="39"/>
      <c r="S912" s="41"/>
      <c r="T912" s="18"/>
    </row>
    <row r="913" ht="14.25" customHeight="1">
      <c r="M913" s="39"/>
      <c r="N913" s="39"/>
      <c r="O913" s="39"/>
      <c r="P913" s="39"/>
      <c r="Q913" s="39"/>
      <c r="R913" s="39"/>
      <c r="S913" s="41"/>
      <c r="T913" s="18"/>
    </row>
    <row r="914" ht="14.25" customHeight="1">
      <c r="M914" s="39"/>
      <c r="N914" s="39"/>
      <c r="O914" s="39"/>
      <c r="P914" s="39"/>
      <c r="Q914" s="39"/>
      <c r="R914" s="39"/>
      <c r="S914" s="41"/>
      <c r="T914" s="18"/>
    </row>
    <row r="915" ht="14.25" customHeight="1">
      <c r="M915" s="39"/>
      <c r="N915" s="39"/>
      <c r="O915" s="39"/>
      <c r="P915" s="39"/>
      <c r="Q915" s="39"/>
      <c r="R915" s="39"/>
      <c r="S915" s="41"/>
      <c r="T915" s="18"/>
    </row>
    <row r="916" ht="14.25" customHeight="1">
      <c r="M916" s="39"/>
      <c r="N916" s="39"/>
      <c r="O916" s="39"/>
      <c r="P916" s="39"/>
      <c r="Q916" s="39"/>
      <c r="R916" s="39"/>
      <c r="S916" s="41"/>
      <c r="T916" s="18"/>
    </row>
    <row r="917" ht="14.25" customHeight="1">
      <c r="M917" s="39"/>
      <c r="N917" s="39"/>
      <c r="O917" s="39"/>
      <c r="P917" s="39"/>
      <c r="Q917" s="39"/>
      <c r="R917" s="39"/>
      <c r="S917" s="41"/>
      <c r="T917" s="18"/>
    </row>
    <row r="918" ht="14.25" customHeight="1">
      <c r="M918" s="39"/>
      <c r="N918" s="39"/>
      <c r="O918" s="39"/>
      <c r="P918" s="39"/>
      <c r="Q918" s="39"/>
      <c r="R918" s="39"/>
      <c r="S918" s="41"/>
      <c r="T918" s="18"/>
    </row>
    <row r="919" ht="14.25" customHeight="1">
      <c r="M919" s="39"/>
      <c r="N919" s="39"/>
      <c r="O919" s="39"/>
      <c r="P919" s="39"/>
      <c r="Q919" s="39"/>
      <c r="R919" s="39"/>
      <c r="S919" s="41"/>
      <c r="T919" s="18"/>
    </row>
    <row r="920" ht="14.25" customHeight="1">
      <c r="M920" s="39"/>
      <c r="N920" s="39"/>
      <c r="O920" s="39"/>
      <c r="P920" s="39"/>
      <c r="Q920" s="39"/>
      <c r="R920" s="39"/>
      <c r="S920" s="41"/>
      <c r="T920" s="18"/>
    </row>
    <row r="921" ht="14.25" customHeight="1">
      <c r="M921" s="39"/>
      <c r="N921" s="39"/>
      <c r="O921" s="39"/>
      <c r="P921" s="39"/>
      <c r="Q921" s="39"/>
      <c r="R921" s="39"/>
      <c r="S921" s="41"/>
      <c r="T921" s="18"/>
    </row>
    <row r="922" ht="14.25" customHeight="1">
      <c r="M922" s="39"/>
      <c r="N922" s="39"/>
      <c r="O922" s="39"/>
      <c r="P922" s="39"/>
      <c r="Q922" s="39"/>
      <c r="R922" s="39"/>
      <c r="S922" s="41"/>
      <c r="T922" s="18"/>
    </row>
    <row r="923" ht="14.25" customHeight="1">
      <c r="M923" s="39"/>
      <c r="N923" s="39"/>
      <c r="O923" s="39"/>
      <c r="P923" s="39"/>
      <c r="Q923" s="39"/>
      <c r="R923" s="39"/>
      <c r="S923" s="41"/>
      <c r="T923" s="18"/>
    </row>
    <row r="924" ht="14.25" customHeight="1">
      <c r="M924" s="39"/>
      <c r="N924" s="39"/>
      <c r="O924" s="39"/>
      <c r="P924" s="39"/>
      <c r="Q924" s="39"/>
      <c r="R924" s="39"/>
      <c r="S924" s="41"/>
      <c r="T924" s="18"/>
    </row>
    <row r="925" ht="14.25" customHeight="1">
      <c r="M925" s="39"/>
      <c r="N925" s="39"/>
      <c r="O925" s="39"/>
      <c r="P925" s="39"/>
      <c r="Q925" s="39"/>
      <c r="R925" s="39"/>
      <c r="S925" s="41"/>
      <c r="T925" s="18"/>
    </row>
    <row r="926" ht="14.25" customHeight="1">
      <c r="M926" s="39"/>
      <c r="N926" s="39"/>
      <c r="O926" s="39"/>
      <c r="P926" s="39"/>
      <c r="Q926" s="39"/>
      <c r="R926" s="39"/>
      <c r="S926" s="41"/>
      <c r="T926" s="18"/>
    </row>
    <row r="927" ht="14.25" customHeight="1">
      <c r="M927" s="39"/>
      <c r="N927" s="39"/>
      <c r="O927" s="39"/>
      <c r="P927" s="39"/>
      <c r="Q927" s="39"/>
      <c r="R927" s="39"/>
      <c r="S927" s="41"/>
      <c r="T927" s="18"/>
    </row>
    <row r="928" ht="14.25" customHeight="1">
      <c r="M928" s="39"/>
      <c r="N928" s="39"/>
      <c r="O928" s="39"/>
      <c r="P928" s="39"/>
      <c r="Q928" s="39"/>
      <c r="R928" s="39"/>
      <c r="S928" s="41"/>
      <c r="T928" s="18"/>
    </row>
    <row r="929" ht="14.25" customHeight="1">
      <c r="M929" s="39"/>
      <c r="N929" s="39"/>
      <c r="O929" s="39"/>
      <c r="P929" s="39"/>
      <c r="Q929" s="39"/>
      <c r="R929" s="39"/>
      <c r="S929" s="41"/>
      <c r="T929" s="18"/>
    </row>
    <row r="930" ht="14.25" customHeight="1">
      <c r="M930" s="39"/>
      <c r="N930" s="39"/>
      <c r="O930" s="39"/>
      <c r="P930" s="39"/>
      <c r="Q930" s="39"/>
      <c r="R930" s="39"/>
      <c r="S930" s="41"/>
      <c r="T930" s="18"/>
    </row>
    <row r="931" ht="14.25" customHeight="1">
      <c r="M931" s="39"/>
      <c r="N931" s="39"/>
      <c r="O931" s="39"/>
      <c r="P931" s="39"/>
      <c r="Q931" s="39"/>
      <c r="R931" s="39"/>
      <c r="S931" s="41"/>
      <c r="T931" s="18"/>
    </row>
    <row r="932" ht="14.25" customHeight="1">
      <c r="M932" s="39"/>
      <c r="N932" s="39"/>
      <c r="O932" s="39"/>
      <c r="P932" s="39"/>
      <c r="Q932" s="39"/>
      <c r="R932" s="39"/>
      <c r="S932" s="41"/>
      <c r="T932" s="18"/>
    </row>
    <row r="933" ht="14.25" customHeight="1">
      <c r="M933" s="39"/>
      <c r="N933" s="39"/>
      <c r="O933" s="39"/>
      <c r="P933" s="39"/>
      <c r="Q933" s="39"/>
      <c r="R933" s="39"/>
      <c r="S933" s="41"/>
      <c r="T933" s="18"/>
    </row>
    <row r="934" ht="14.25" customHeight="1">
      <c r="M934" s="39"/>
      <c r="N934" s="39"/>
      <c r="O934" s="39"/>
      <c r="P934" s="39"/>
      <c r="Q934" s="39"/>
      <c r="R934" s="39"/>
      <c r="S934" s="41"/>
      <c r="T934" s="18"/>
    </row>
    <row r="935" ht="14.25" customHeight="1">
      <c r="M935" s="39"/>
      <c r="N935" s="39"/>
      <c r="O935" s="39"/>
      <c r="P935" s="39"/>
      <c r="Q935" s="39"/>
      <c r="R935" s="39"/>
      <c r="S935" s="41"/>
      <c r="T935" s="18"/>
    </row>
    <row r="936" ht="14.25" customHeight="1">
      <c r="M936" s="39"/>
      <c r="N936" s="39"/>
      <c r="O936" s="39"/>
      <c r="P936" s="39"/>
      <c r="Q936" s="39"/>
      <c r="R936" s="39"/>
      <c r="S936" s="41"/>
      <c r="T936" s="18"/>
    </row>
    <row r="937" ht="14.25" customHeight="1">
      <c r="M937" s="39"/>
      <c r="N937" s="39"/>
      <c r="O937" s="39"/>
      <c r="P937" s="39"/>
      <c r="Q937" s="39"/>
      <c r="R937" s="39"/>
      <c r="S937" s="41"/>
      <c r="T937" s="18"/>
    </row>
    <row r="938" ht="14.25" customHeight="1">
      <c r="M938" s="39"/>
      <c r="N938" s="39"/>
      <c r="O938" s="39"/>
      <c r="P938" s="39"/>
      <c r="Q938" s="39"/>
      <c r="R938" s="39"/>
      <c r="S938" s="41"/>
      <c r="T938" s="18"/>
    </row>
    <row r="939" ht="14.25" customHeight="1">
      <c r="M939" s="39"/>
      <c r="N939" s="39"/>
      <c r="O939" s="39"/>
      <c r="P939" s="39"/>
      <c r="Q939" s="39"/>
      <c r="R939" s="39"/>
      <c r="S939" s="41"/>
      <c r="T939" s="18"/>
    </row>
    <row r="940" ht="14.25" customHeight="1">
      <c r="M940" s="39"/>
      <c r="N940" s="39"/>
      <c r="O940" s="39"/>
      <c r="P940" s="39"/>
      <c r="Q940" s="39"/>
      <c r="R940" s="39"/>
      <c r="S940" s="41"/>
      <c r="T940" s="18"/>
    </row>
    <row r="941" ht="14.25" customHeight="1">
      <c r="M941" s="39"/>
      <c r="N941" s="39"/>
      <c r="O941" s="39"/>
      <c r="P941" s="39"/>
      <c r="Q941" s="39"/>
      <c r="R941" s="39"/>
      <c r="S941" s="41"/>
      <c r="T941" s="18"/>
    </row>
    <row r="942" ht="14.25" customHeight="1">
      <c r="M942" s="39"/>
      <c r="N942" s="39"/>
      <c r="O942" s="39"/>
      <c r="P942" s="39"/>
      <c r="Q942" s="39"/>
      <c r="R942" s="39"/>
      <c r="S942" s="41"/>
      <c r="T942" s="18"/>
    </row>
    <row r="943" ht="14.25" customHeight="1">
      <c r="M943" s="39"/>
      <c r="N943" s="39"/>
      <c r="O943" s="39"/>
      <c r="P943" s="39"/>
      <c r="Q943" s="39"/>
      <c r="R943" s="39"/>
      <c r="S943" s="41"/>
      <c r="T943" s="18"/>
    </row>
    <row r="944" ht="14.25" customHeight="1">
      <c r="M944" s="39"/>
      <c r="N944" s="39"/>
      <c r="O944" s="39"/>
      <c r="P944" s="39"/>
      <c r="Q944" s="39"/>
      <c r="R944" s="39"/>
      <c r="S944" s="41"/>
      <c r="T944" s="18"/>
    </row>
  </sheetData>
  <customSheetViews>
    <customSheetView guid="{5C80D76B-1BDF-4CCF-9502-6EE964B10F7D}" filter="1" showAutoFilter="1">
      <autoFilter ref="$A$1:$AC$460">
        <filterColumn colId="18">
          <filters>
            <filter val="Done"/>
            <filter val="DONE"/>
            <filter val="done"/>
          </filters>
        </filterColumn>
      </autoFilter>
    </customSheetView>
  </customSheetView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6C09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2.25"/>
    <col customWidth="1" min="2" max="2" width="12.75"/>
    <col customWidth="1" min="3" max="3" width="27.63"/>
    <col customWidth="1" min="4" max="4" width="22.25"/>
    <col customWidth="1" min="5" max="5" width="16.0"/>
    <col customWidth="1" min="6" max="6" width="16.63"/>
    <col customWidth="1" min="7" max="7" width="18.25"/>
    <col customWidth="1" min="8" max="8" width="12.63"/>
    <col customWidth="1" min="9" max="10" width="9.0"/>
    <col customWidth="1" min="11" max="13" width="13.63"/>
    <col customWidth="1" min="14" max="26" width="8.63"/>
  </cols>
  <sheetData>
    <row r="1" ht="14.25" customHeight="1">
      <c r="A1" s="43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5" t="s">
        <v>10</v>
      </c>
      <c r="H1" s="44" t="s">
        <v>1450</v>
      </c>
      <c r="I1" s="44" t="s">
        <v>12</v>
      </c>
      <c r="J1" s="45" t="s">
        <v>13</v>
      </c>
      <c r="K1" s="4" t="s">
        <v>14</v>
      </c>
      <c r="L1" s="4" t="s">
        <v>15</v>
      </c>
      <c r="M1" s="5" t="s">
        <v>16</v>
      </c>
      <c r="N1" s="6" t="s">
        <v>17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ht="14.25" customHeight="1">
      <c r="A2" s="29"/>
      <c r="B2" s="56" t="s">
        <v>3771</v>
      </c>
      <c r="C2" s="28" t="s">
        <v>3772</v>
      </c>
      <c r="D2" s="29"/>
      <c r="E2" s="29"/>
      <c r="F2" s="29"/>
      <c r="G2" s="16"/>
      <c r="H2" s="11" t="s">
        <v>413</v>
      </c>
      <c r="I2" s="16"/>
      <c r="J2" s="16"/>
      <c r="K2" s="11"/>
      <c r="L2" s="11"/>
      <c r="M2" s="22" t="s">
        <v>25</v>
      </c>
      <c r="N2" s="18"/>
      <c r="O2" s="27">
        <v>76.0</v>
      </c>
    </row>
    <row r="3" ht="14.25" customHeight="1">
      <c r="A3" s="10" t="s">
        <v>3773</v>
      </c>
      <c r="B3" s="57" t="s">
        <v>3774</v>
      </c>
      <c r="C3" s="10" t="s">
        <v>3775</v>
      </c>
      <c r="D3" s="10" t="s">
        <v>2600</v>
      </c>
      <c r="E3" s="10" t="s">
        <v>3776</v>
      </c>
      <c r="F3" s="10"/>
      <c r="G3" s="11" t="s">
        <v>3777</v>
      </c>
      <c r="H3" s="11" t="s">
        <v>3778</v>
      </c>
      <c r="I3" s="13" t="s">
        <v>398</v>
      </c>
      <c r="J3" s="13" t="s">
        <v>25</v>
      </c>
      <c r="K3" s="13"/>
      <c r="L3" s="13"/>
      <c r="M3" s="14" t="s">
        <v>45</v>
      </c>
      <c r="N3" s="15">
        <v>16.0</v>
      </c>
    </row>
    <row r="4" ht="14.25" customHeight="1">
      <c r="A4" s="10" t="s">
        <v>3779</v>
      </c>
      <c r="B4" s="57" t="s">
        <v>3774</v>
      </c>
      <c r="C4" s="10" t="s">
        <v>3780</v>
      </c>
      <c r="D4" s="10" t="s">
        <v>3781</v>
      </c>
      <c r="E4" s="10" t="s">
        <v>2052</v>
      </c>
      <c r="F4" s="10"/>
      <c r="G4" s="11" t="s">
        <v>3782</v>
      </c>
      <c r="H4" s="11" t="s">
        <v>3782</v>
      </c>
      <c r="I4" s="12"/>
      <c r="J4" s="12"/>
      <c r="K4" s="13"/>
      <c r="L4" s="13"/>
      <c r="M4" s="14" t="s">
        <v>45</v>
      </c>
      <c r="N4" s="15">
        <v>16.0</v>
      </c>
    </row>
    <row r="5" ht="14.25" customHeight="1">
      <c r="A5" s="10" t="s">
        <v>3783</v>
      </c>
      <c r="B5" s="57" t="s">
        <v>3774</v>
      </c>
      <c r="C5" s="10" t="s">
        <v>3784</v>
      </c>
      <c r="D5" s="10" t="s">
        <v>3785</v>
      </c>
      <c r="E5" s="10" t="s">
        <v>3786</v>
      </c>
      <c r="F5" s="10"/>
      <c r="G5" s="11" t="s">
        <v>1357</v>
      </c>
      <c r="H5" s="11" t="s">
        <v>1357</v>
      </c>
      <c r="I5" s="13" t="s">
        <v>45</v>
      </c>
      <c r="J5" s="13" t="s">
        <v>45</v>
      </c>
      <c r="K5" s="13"/>
      <c r="L5" s="13"/>
      <c r="M5" s="14" t="s">
        <v>45</v>
      </c>
      <c r="N5" s="15">
        <v>16.0</v>
      </c>
    </row>
    <row r="6" ht="14.25" customHeight="1">
      <c r="A6" s="10" t="s">
        <v>3787</v>
      </c>
      <c r="B6" s="10" t="s">
        <v>3788</v>
      </c>
      <c r="C6" s="10" t="s">
        <v>3789</v>
      </c>
      <c r="D6" s="10" t="s">
        <v>3790</v>
      </c>
      <c r="E6" s="10"/>
      <c r="F6" s="10"/>
      <c r="G6" s="16"/>
      <c r="H6" s="19"/>
      <c r="I6" s="12"/>
      <c r="J6" s="13" t="s">
        <v>398</v>
      </c>
      <c r="K6" s="13"/>
      <c r="L6" s="13"/>
      <c r="M6" s="14" t="s">
        <v>45</v>
      </c>
      <c r="N6" s="15">
        <v>8.0</v>
      </c>
    </row>
    <row r="7" ht="14.25" customHeight="1">
      <c r="A7" s="58" t="s">
        <v>3791</v>
      </c>
      <c r="B7" s="59" t="s">
        <v>3788</v>
      </c>
      <c r="C7" s="59" t="s">
        <v>3792</v>
      </c>
      <c r="D7" s="59" t="s">
        <v>3793</v>
      </c>
      <c r="E7" s="59" t="s">
        <v>3794</v>
      </c>
      <c r="F7" s="59"/>
      <c r="G7" s="58" t="s">
        <v>3795</v>
      </c>
      <c r="H7" s="60"/>
      <c r="I7" s="60"/>
      <c r="J7" s="61" t="s">
        <v>2591</v>
      </c>
      <c r="K7" s="60"/>
      <c r="L7" s="60"/>
      <c r="M7" s="17"/>
      <c r="N7" s="18"/>
    </row>
    <row r="8" ht="14.25" customHeight="1">
      <c r="A8" s="62" t="s">
        <v>3796</v>
      </c>
      <c r="B8" s="63" t="s">
        <v>3788</v>
      </c>
      <c r="C8" s="63" t="s">
        <v>3797</v>
      </c>
      <c r="D8" s="63" t="s">
        <v>3798</v>
      </c>
      <c r="E8" s="63"/>
      <c r="F8" s="63"/>
      <c r="G8" s="11" t="s">
        <v>3799</v>
      </c>
      <c r="H8" s="12"/>
      <c r="I8" s="12"/>
      <c r="J8" s="12"/>
      <c r="K8" s="13"/>
      <c r="L8" s="13"/>
      <c r="M8" s="14" t="s">
        <v>25</v>
      </c>
      <c r="N8" s="15">
        <v>8.0</v>
      </c>
    </row>
    <row r="9" ht="14.25" customHeight="1">
      <c r="A9" s="63" t="s">
        <v>3800</v>
      </c>
      <c r="B9" s="63" t="s">
        <v>3788</v>
      </c>
      <c r="C9" s="63" t="s">
        <v>3801</v>
      </c>
      <c r="D9" s="63" t="s">
        <v>3802</v>
      </c>
      <c r="E9" s="63"/>
      <c r="F9" s="63"/>
      <c r="G9" s="11" t="s">
        <v>402</v>
      </c>
      <c r="H9" s="13" t="s">
        <v>402</v>
      </c>
      <c r="I9" s="12"/>
      <c r="J9" s="12"/>
      <c r="K9" s="13"/>
      <c r="L9" s="13"/>
      <c r="M9" s="14" t="s">
        <v>45</v>
      </c>
      <c r="N9" s="15">
        <v>8.0</v>
      </c>
    </row>
    <row r="10" ht="14.25" customHeight="1">
      <c r="A10" s="63" t="s">
        <v>3803</v>
      </c>
      <c r="B10" s="63" t="s">
        <v>3788</v>
      </c>
      <c r="C10" s="63" t="s">
        <v>3804</v>
      </c>
      <c r="D10" s="63" t="s">
        <v>3805</v>
      </c>
      <c r="E10" s="63" t="s">
        <v>3806</v>
      </c>
      <c r="F10" s="63"/>
      <c r="G10" s="11" t="s">
        <v>3807</v>
      </c>
      <c r="H10" s="11" t="s">
        <v>3778</v>
      </c>
      <c r="I10" s="13" t="s">
        <v>398</v>
      </c>
      <c r="J10" s="13" t="s">
        <v>25</v>
      </c>
      <c r="K10" s="13"/>
      <c r="L10" s="13"/>
      <c r="M10" s="14" t="s">
        <v>45</v>
      </c>
      <c r="N10" s="15">
        <v>8.0</v>
      </c>
    </row>
    <row r="11" ht="14.25" customHeight="1">
      <c r="A11" s="63" t="s">
        <v>3808</v>
      </c>
      <c r="B11" s="63" t="s">
        <v>3788</v>
      </c>
      <c r="C11" s="63" t="s">
        <v>3809</v>
      </c>
      <c r="D11" s="63" t="s">
        <v>3810</v>
      </c>
      <c r="E11" s="63" t="s">
        <v>3811</v>
      </c>
      <c r="F11" s="63"/>
      <c r="G11" s="16"/>
      <c r="H11" s="13" t="s">
        <v>3812</v>
      </c>
      <c r="I11" s="12"/>
      <c r="J11" s="12"/>
      <c r="K11" s="13"/>
      <c r="L11" s="13"/>
      <c r="M11" s="14" t="s">
        <v>45</v>
      </c>
      <c r="N11" s="15">
        <v>8.0</v>
      </c>
    </row>
    <row r="12" ht="14.25" customHeight="1">
      <c r="A12" s="62" t="s">
        <v>3813</v>
      </c>
      <c r="B12" s="63" t="s">
        <v>3788</v>
      </c>
      <c r="C12" s="63" t="s">
        <v>3814</v>
      </c>
      <c r="D12" s="63" t="s">
        <v>3815</v>
      </c>
      <c r="E12" s="63" t="s">
        <v>3816</v>
      </c>
      <c r="F12" s="63"/>
      <c r="G12" s="16"/>
      <c r="H12" s="11" t="s">
        <v>3778</v>
      </c>
      <c r="I12" s="12"/>
      <c r="J12" s="12"/>
      <c r="K12" s="13"/>
      <c r="L12" s="13"/>
      <c r="M12" s="14" t="s">
        <v>25</v>
      </c>
      <c r="N12" s="15">
        <v>8.0</v>
      </c>
    </row>
    <row r="13" ht="14.25" customHeight="1">
      <c r="A13" s="63" t="s">
        <v>3817</v>
      </c>
      <c r="B13" s="63" t="s">
        <v>3788</v>
      </c>
      <c r="C13" s="62" t="s">
        <v>3818</v>
      </c>
      <c r="D13" s="63" t="s">
        <v>3819</v>
      </c>
      <c r="E13" s="63" t="s">
        <v>3820</v>
      </c>
      <c r="F13" s="63"/>
      <c r="G13" s="16"/>
      <c r="H13" s="11" t="s">
        <v>398</v>
      </c>
      <c r="I13" s="13" t="s">
        <v>398</v>
      </c>
      <c r="J13" s="13" t="s">
        <v>25</v>
      </c>
      <c r="K13" s="13"/>
      <c r="L13" s="13"/>
      <c r="M13" s="14" t="s">
        <v>25</v>
      </c>
      <c r="N13" s="15">
        <v>8.0</v>
      </c>
    </row>
    <row r="14" ht="14.25" customHeight="1">
      <c r="A14" s="63" t="s">
        <v>3821</v>
      </c>
      <c r="B14" s="63" t="s">
        <v>3788</v>
      </c>
      <c r="C14" s="63" t="s">
        <v>3822</v>
      </c>
      <c r="D14" s="63" t="s">
        <v>3823</v>
      </c>
      <c r="E14" s="63" t="s">
        <v>3824</v>
      </c>
      <c r="F14" s="63" t="s">
        <v>3825</v>
      </c>
      <c r="G14" s="16"/>
      <c r="H14" s="11" t="s">
        <v>3778</v>
      </c>
      <c r="I14" s="13" t="s">
        <v>398</v>
      </c>
      <c r="J14" s="13" t="s">
        <v>25</v>
      </c>
      <c r="K14" s="13"/>
      <c r="L14" s="13"/>
      <c r="M14" s="14" t="s">
        <v>25</v>
      </c>
      <c r="N14" s="15">
        <v>8.0</v>
      </c>
    </row>
    <row r="15" ht="14.25" customHeight="1">
      <c r="A15" s="62" t="s">
        <v>3826</v>
      </c>
      <c r="B15" s="63" t="s">
        <v>3788</v>
      </c>
      <c r="C15" s="63" t="s">
        <v>3827</v>
      </c>
      <c r="D15" s="63" t="s">
        <v>3828</v>
      </c>
      <c r="E15" s="63" t="s">
        <v>3829</v>
      </c>
      <c r="F15" s="63"/>
      <c r="G15" s="11" t="s">
        <v>3830</v>
      </c>
      <c r="H15" s="11"/>
      <c r="I15" s="12"/>
      <c r="J15" s="12"/>
      <c r="K15" s="13"/>
      <c r="L15" s="13"/>
      <c r="M15" s="14" t="s">
        <v>25</v>
      </c>
      <c r="N15" s="15">
        <v>8.0</v>
      </c>
    </row>
    <row r="16" ht="14.25" customHeight="1">
      <c r="A16" s="63" t="s">
        <v>3831</v>
      </c>
      <c r="B16" s="63" t="s">
        <v>3788</v>
      </c>
      <c r="C16" s="62" t="s">
        <v>3832</v>
      </c>
      <c r="D16" s="63" t="s">
        <v>3833</v>
      </c>
      <c r="E16" s="63" t="s">
        <v>3834</v>
      </c>
      <c r="F16" s="63"/>
      <c r="G16" s="11" t="s">
        <v>2591</v>
      </c>
      <c r="H16" s="11"/>
      <c r="I16" s="12"/>
      <c r="J16" s="13" t="s">
        <v>45</v>
      </c>
      <c r="K16" s="13"/>
      <c r="L16" s="13"/>
      <c r="M16" s="14" t="s">
        <v>45</v>
      </c>
      <c r="N16" s="15">
        <v>8.0</v>
      </c>
    </row>
    <row r="17" ht="14.25" customHeight="1">
      <c r="A17" s="63" t="s">
        <v>3835</v>
      </c>
      <c r="B17" s="63" t="s">
        <v>3788</v>
      </c>
      <c r="C17" s="63" t="s">
        <v>3836</v>
      </c>
      <c r="D17" s="63" t="s">
        <v>3837</v>
      </c>
      <c r="E17" s="63"/>
      <c r="F17" s="63"/>
      <c r="G17" s="11" t="s">
        <v>3838</v>
      </c>
      <c r="H17" s="11" t="s">
        <v>123</v>
      </c>
      <c r="I17" s="12"/>
      <c r="J17" s="12"/>
      <c r="K17" s="13" t="s">
        <v>45</v>
      </c>
      <c r="L17" s="13">
        <v>8.0</v>
      </c>
      <c r="M17" s="14" t="s">
        <v>45</v>
      </c>
      <c r="N17" s="15">
        <v>8.0</v>
      </c>
    </row>
    <row r="18" ht="14.25" customHeight="1">
      <c r="A18" s="62" t="s">
        <v>3839</v>
      </c>
      <c r="B18" s="63" t="s">
        <v>3788</v>
      </c>
      <c r="C18" s="63" t="s">
        <v>3840</v>
      </c>
      <c r="D18" s="63" t="s">
        <v>3841</v>
      </c>
      <c r="E18" s="63" t="s">
        <v>3842</v>
      </c>
      <c r="F18" s="63"/>
      <c r="G18" s="58" t="s">
        <v>3843</v>
      </c>
      <c r="H18" s="60"/>
      <c r="I18" s="60"/>
      <c r="J18" s="60"/>
      <c r="K18" s="60"/>
      <c r="L18" s="60"/>
      <c r="M18" s="17"/>
      <c r="N18" s="18"/>
    </row>
    <row r="19" ht="14.25" customHeight="1">
      <c r="A19" s="63" t="s">
        <v>3844</v>
      </c>
      <c r="B19" s="63" t="s">
        <v>3788</v>
      </c>
      <c r="C19" s="63" t="s">
        <v>3845</v>
      </c>
      <c r="D19" s="63" t="s">
        <v>3846</v>
      </c>
      <c r="E19" s="63" t="s">
        <v>3847</v>
      </c>
      <c r="F19" s="63"/>
      <c r="G19" s="11" t="s">
        <v>3848</v>
      </c>
      <c r="H19" s="11" t="s">
        <v>1615</v>
      </c>
      <c r="I19" s="12"/>
      <c r="J19" s="12"/>
      <c r="K19" s="13"/>
      <c r="L19" s="13"/>
      <c r="M19" s="14" t="s">
        <v>45</v>
      </c>
      <c r="N19" s="15">
        <v>8.0</v>
      </c>
    </row>
    <row r="20" ht="14.25" customHeight="1">
      <c r="A20" s="62" t="s">
        <v>3849</v>
      </c>
      <c r="B20" s="63" t="s">
        <v>3788</v>
      </c>
      <c r="C20" s="63" t="s">
        <v>3850</v>
      </c>
      <c r="D20" s="63" t="s">
        <v>3851</v>
      </c>
      <c r="E20" s="63"/>
      <c r="F20" s="63"/>
      <c r="G20" s="11" t="s">
        <v>24</v>
      </c>
      <c r="H20" s="19"/>
      <c r="I20" s="12"/>
      <c r="J20" s="12"/>
      <c r="K20" s="13"/>
      <c r="L20" s="13"/>
      <c r="M20" s="14" t="s">
        <v>45</v>
      </c>
      <c r="N20" s="15">
        <v>8.0</v>
      </c>
    </row>
    <row r="21" ht="14.25" customHeight="1">
      <c r="A21" s="63" t="s">
        <v>3852</v>
      </c>
      <c r="B21" s="63" t="s">
        <v>3788</v>
      </c>
      <c r="C21" s="63" t="s">
        <v>3853</v>
      </c>
      <c r="D21" s="64" t="s">
        <v>3854</v>
      </c>
      <c r="E21" s="64" t="s">
        <v>3855</v>
      </c>
      <c r="F21" s="64" t="s">
        <v>3856</v>
      </c>
      <c r="G21" s="11" t="s">
        <v>2847</v>
      </c>
      <c r="H21" s="11" t="s">
        <v>123</v>
      </c>
      <c r="I21" s="13" t="s">
        <v>398</v>
      </c>
      <c r="J21" s="13" t="s">
        <v>25</v>
      </c>
      <c r="K21" s="13"/>
      <c r="L21" s="13"/>
      <c r="M21" s="14" t="s">
        <v>45</v>
      </c>
      <c r="N21" s="15">
        <v>8.0</v>
      </c>
    </row>
    <row r="22" ht="14.25" customHeight="1">
      <c r="A22" s="62" t="s">
        <v>3857</v>
      </c>
      <c r="B22" s="63" t="s">
        <v>3788</v>
      </c>
      <c r="C22" s="63" t="s">
        <v>3858</v>
      </c>
      <c r="D22" s="63" t="s">
        <v>3859</v>
      </c>
      <c r="E22" s="63"/>
      <c r="F22" s="63"/>
      <c r="G22" s="58" t="s">
        <v>3860</v>
      </c>
      <c r="H22" s="65"/>
      <c r="I22" s="60"/>
      <c r="J22" s="61" t="s">
        <v>461</v>
      </c>
      <c r="K22" s="60"/>
      <c r="L22" s="60"/>
      <c r="M22" s="17"/>
      <c r="N22" s="18"/>
    </row>
    <row r="23" ht="14.25" customHeight="1">
      <c r="A23" s="63" t="s">
        <v>3861</v>
      </c>
      <c r="B23" s="63" t="s">
        <v>3788</v>
      </c>
      <c r="C23" s="63" t="s">
        <v>3862</v>
      </c>
      <c r="D23" s="63" t="s">
        <v>3863</v>
      </c>
      <c r="E23" s="63" t="s">
        <v>3864</v>
      </c>
      <c r="F23" s="63"/>
      <c r="G23" s="11" t="s">
        <v>3865</v>
      </c>
      <c r="H23" s="11" t="s">
        <v>123</v>
      </c>
      <c r="I23" s="12"/>
      <c r="J23" s="13" t="s">
        <v>25</v>
      </c>
      <c r="K23" s="13"/>
      <c r="L23" s="13"/>
      <c r="M23" s="14" t="s">
        <v>45</v>
      </c>
      <c r="N23" s="15">
        <v>8.0</v>
      </c>
    </row>
    <row r="24" ht="14.25" customHeight="1">
      <c r="A24" s="63" t="s">
        <v>3866</v>
      </c>
      <c r="B24" s="63" t="s">
        <v>3788</v>
      </c>
      <c r="C24" s="63" t="s">
        <v>3867</v>
      </c>
      <c r="D24" s="63" t="s">
        <v>3868</v>
      </c>
      <c r="E24" s="63"/>
      <c r="F24" s="63"/>
      <c r="G24" s="16"/>
      <c r="H24" s="11" t="s">
        <v>461</v>
      </c>
      <c r="I24" s="13" t="s">
        <v>398</v>
      </c>
      <c r="J24" s="13" t="s">
        <v>25</v>
      </c>
      <c r="K24" s="13"/>
      <c r="L24" s="13"/>
      <c r="M24" s="14" t="s">
        <v>461</v>
      </c>
      <c r="N24" s="15">
        <v>8.0</v>
      </c>
    </row>
    <row r="25" ht="14.25" customHeight="1">
      <c r="A25" s="63" t="s">
        <v>3869</v>
      </c>
      <c r="B25" s="63" t="s">
        <v>3788</v>
      </c>
      <c r="C25" s="63" t="s">
        <v>3870</v>
      </c>
      <c r="D25" s="63" t="s">
        <v>3871</v>
      </c>
      <c r="E25" s="63"/>
      <c r="F25" s="63"/>
      <c r="G25" s="11" t="s">
        <v>93</v>
      </c>
      <c r="H25" s="13" t="s">
        <v>555</v>
      </c>
      <c r="I25" s="13" t="s">
        <v>45</v>
      </c>
      <c r="J25" s="12"/>
      <c r="K25" s="13"/>
      <c r="L25" s="13"/>
      <c r="M25" s="14" t="s">
        <v>45</v>
      </c>
      <c r="N25" s="15">
        <v>8.0</v>
      </c>
    </row>
    <row r="26" ht="14.25" customHeight="1">
      <c r="A26" s="62" t="s">
        <v>3872</v>
      </c>
      <c r="B26" s="63" t="s">
        <v>3788</v>
      </c>
      <c r="C26" s="62" t="s">
        <v>3873</v>
      </c>
      <c r="D26" s="63" t="s">
        <v>353</v>
      </c>
      <c r="E26" s="63"/>
      <c r="F26" s="63"/>
      <c r="G26" s="25" t="s">
        <v>93</v>
      </c>
      <c r="H26" s="23" t="s">
        <v>260</v>
      </c>
      <c r="I26" s="12"/>
      <c r="J26" s="12"/>
      <c r="K26" s="23"/>
      <c r="L26" s="23"/>
      <c r="M26" s="24" t="s">
        <v>45</v>
      </c>
      <c r="N26" s="15">
        <v>8.0</v>
      </c>
    </row>
    <row r="27" ht="14.25" customHeight="1">
      <c r="A27" s="63" t="s">
        <v>3874</v>
      </c>
      <c r="B27" s="63" t="s">
        <v>3788</v>
      </c>
      <c r="C27" s="63" t="s">
        <v>3875</v>
      </c>
      <c r="D27" s="63" t="s">
        <v>3876</v>
      </c>
      <c r="E27" s="63"/>
      <c r="F27" s="63"/>
      <c r="G27" s="11" t="s">
        <v>24</v>
      </c>
      <c r="H27" s="12"/>
      <c r="I27" s="12"/>
      <c r="J27" s="12"/>
      <c r="K27" s="13"/>
      <c r="L27" s="13"/>
      <c r="M27" s="14" t="s">
        <v>45</v>
      </c>
      <c r="N27" s="15">
        <v>8.0</v>
      </c>
    </row>
    <row r="28" ht="14.25" customHeight="1">
      <c r="A28" s="63" t="s">
        <v>3877</v>
      </c>
      <c r="B28" s="63" t="s">
        <v>3788</v>
      </c>
      <c r="C28" s="63" t="s">
        <v>3878</v>
      </c>
      <c r="D28" s="63" t="s">
        <v>3879</v>
      </c>
      <c r="E28" s="63"/>
      <c r="F28" s="63"/>
      <c r="G28" s="11" t="s">
        <v>24</v>
      </c>
      <c r="H28" s="12"/>
      <c r="I28" s="12"/>
      <c r="J28" s="12"/>
      <c r="K28" s="13"/>
      <c r="L28" s="13"/>
      <c r="M28" s="14" t="s">
        <v>45</v>
      </c>
      <c r="N28" s="15">
        <v>8.0</v>
      </c>
    </row>
    <row r="29" ht="14.25" customHeight="1">
      <c r="A29" s="62" t="s">
        <v>3880</v>
      </c>
      <c r="B29" s="63" t="s">
        <v>3788</v>
      </c>
      <c r="C29" s="63" t="s">
        <v>3881</v>
      </c>
      <c r="D29" s="63" t="s">
        <v>3882</v>
      </c>
      <c r="E29" s="63"/>
      <c r="F29" s="63"/>
      <c r="G29" s="11" t="s">
        <v>3883</v>
      </c>
      <c r="H29" s="13" t="s">
        <v>123</v>
      </c>
      <c r="I29" s="12"/>
      <c r="J29" s="12"/>
      <c r="K29" s="13"/>
      <c r="L29" s="13"/>
      <c r="M29" s="14" t="s">
        <v>45</v>
      </c>
      <c r="N29" s="15">
        <v>8.0</v>
      </c>
    </row>
    <row r="30" ht="14.25" customHeight="1">
      <c r="A30" s="63" t="s">
        <v>3884</v>
      </c>
      <c r="B30" s="63" t="s">
        <v>3788</v>
      </c>
      <c r="C30" s="63" t="s">
        <v>3885</v>
      </c>
      <c r="D30" s="63" t="s">
        <v>3886</v>
      </c>
      <c r="E30" s="63" t="s">
        <v>3887</v>
      </c>
      <c r="F30" s="63" t="s">
        <v>3888</v>
      </c>
      <c r="G30" s="11" t="s">
        <v>3889</v>
      </c>
      <c r="H30" s="11" t="s">
        <v>123</v>
      </c>
      <c r="I30" s="12"/>
      <c r="J30" s="12"/>
      <c r="K30" s="13"/>
      <c r="L30" s="13"/>
      <c r="M30" s="14" t="s">
        <v>45</v>
      </c>
      <c r="N30" s="15">
        <v>8.0</v>
      </c>
    </row>
    <row r="31" ht="14.25" customHeight="1">
      <c r="A31" s="63" t="s">
        <v>3890</v>
      </c>
      <c r="B31" s="63" t="s">
        <v>3788</v>
      </c>
      <c r="C31" s="63" t="s">
        <v>3891</v>
      </c>
      <c r="D31" s="63" t="s">
        <v>3892</v>
      </c>
      <c r="E31" s="63" t="s">
        <v>2978</v>
      </c>
      <c r="F31" s="63"/>
      <c r="G31" s="11" t="s">
        <v>93</v>
      </c>
      <c r="H31" s="19"/>
      <c r="I31" s="12"/>
      <c r="J31" s="12"/>
      <c r="K31" s="13"/>
      <c r="L31" s="13"/>
      <c r="M31" s="14" t="s">
        <v>45</v>
      </c>
      <c r="N31" s="15">
        <v>8.0</v>
      </c>
    </row>
    <row r="32" ht="14.25" customHeight="1">
      <c r="A32" s="63" t="s">
        <v>3893</v>
      </c>
      <c r="B32" s="63" t="s">
        <v>3788</v>
      </c>
      <c r="C32" s="62" t="s">
        <v>3894</v>
      </c>
      <c r="D32" s="63" t="s">
        <v>3895</v>
      </c>
      <c r="E32" s="63"/>
      <c r="F32" s="63"/>
      <c r="G32" s="11" t="s">
        <v>544</v>
      </c>
      <c r="H32" s="13" t="s">
        <v>544</v>
      </c>
      <c r="I32" s="12"/>
      <c r="J32" s="12"/>
      <c r="K32" s="13"/>
      <c r="L32" s="13"/>
      <c r="M32" s="14" t="s">
        <v>25</v>
      </c>
      <c r="N32" s="15">
        <v>8.0</v>
      </c>
    </row>
    <row r="33" ht="14.25" customHeight="1">
      <c r="A33" s="63" t="s">
        <v>3896</v>
      </c>
      <c r="B33" s="63" t="s">
        <v>3788</v>
      </c>
      <c r="C33" s="63" t="s">
        <v>3897</v>
      </c>
      <c r="D33" s="63" t="s">
        <v>3847</v>
      </c>
      <c r="E33" s="63" t="s">
        <v>3898</v>
      </c>
      <c r="F33" s="63"/>
      <c r="G33" s="16"/>
      <c r="H33" s="11" t="s">
        <v>1615</v>
      </c>
      <c r="I33" s="12"/>
      <c r="J33" s="12"/>
      <c r="K33" s="13"/>
      <c r="L33" s="13"/>
      <c r="M33" s="14" t="s">
        <v>45</v>
      </c>
      <c r="N33" s="15">
        <v>8.0</v>
      </c>
    </row>
    <row r="34" ht="14.25" customHeight="1">
      <c r="A34" s="63" t="s">
        <v>3899</v>
      </c>
      <c r="B34" s="63" t="s">
        <v>3788</v>
      </c>
      <c r="C34" s="63" t="s">
        <v>3900</v>
      </c>
      <c r="D34" s="63" t="s">
        <v>3112</v>
      </c>
      <c r="E34" s="63" t="s">
        <v>3113</v>
      </c>
      <c r="F34" s="63"/>
      <c r="G34" s="16"/>
      <c r="H34" s="11" t="s">
        <v>398</v>
      </c>
      <c r="I34" s="13" t="s">
        <v>398</v>
      </c>
      <c r="J34" s="13" t="s">
        <v>25</v>
      </c>
      <c r="K34" s="13"/>
      <c r="L34" s="13"/>
      <c r="M34" s="14" t="s">
        <v>45</v>
      </c>
      <c r="N34" s="15">
        <v>8.0</v>
      </c>
    </row>
    <row r="35" ht="14.25" customHeight="1">
      <c r="A35" s="63" t="s">
        <v>3901</v>
      </c>
      <c r="B35" s="63" t="s">
        <v>3788</v>
      </c>
      <c r="C35" s="63" t="s">
        <v>3902</v>
      </c>
      <c r="D35" s="63" t="s">
        <v>180</v>
      </c>
      <c r="E35" s="63"/>
      <c r="F35" s="63"/>
      <c r="G35" s="11" t="s">
        <v>3860</v>
      </c>
      <c r="H35" s="13" t="s">
        <v>461</v>
      </c>
      <c r="I35" s="13" t="s">
        <v>461</v>
      </c>
      <c r="J35" s="13" t="s">
        <v>461</v>
      </c>
      <c r="K35" s="13"/>
      <c r="L35" s="13"/>
      <c r="M35" s="14" t="s">
        <v>461</v>
      </c>
      <c r="N35" s="15">
        <v>8.0</v>
      </c>
    </row>
    <row r="36" ht="14.25" customHeight="1">
      <c r="A36" s="63" t="s">
        <v>3903</v>
      </c>
      <c r="B36" s="63" t="s">
        <v>3788</v>
      </c>
      <c r="C36" s="63" t="s">
        <v>3904</v>
      </c>
      <c r="D36" s="63" t="s">
        <v>3905</v>
      </c>
      <c r="E36" s="63" t="s">
        <v>3906</v>
      </c>
      <c r="F36" s="63" t="s">
        <v>3907</v>
      </c>
      <c r="G36" s="11" t="s">
        <v>3908</v>
      </c>
      <c r="H36" s="11" t="s">
        <v>1431</v>
      </c>
      <c r="I36" s="12"/>
      <c r="J36" s="12"/>
      <c r="K36" s="13"/>
      <c r="L36" s="13"/>
      <c r="M36" s="14" t="s">
        <v>45</v>
      </c>
      <c r="N36" s="15">
        <v>8.0</v>
      </c>
    </row>
    <row r="37" ht="14.25" customHeight="1">
      <c r="A37" s="63" t="s">
        <v>3909</v>
      </c>
      <c r="B37" s="63" t="s">
        <v>3788</v>
      </c>
      <c r="C37" s="63" t="s">
        <v>3910</v>
      </c>
      <c r="D37" s="63" t="s">
        <v>3911</v>
      </c>
      <c r="E37" s="63" t="s">
        <v>3912</v>
      </c>
      <c r="F37" s="63"/>
      <c r="G37" s="16"/>
      <c r="H37" s="11" t="s">
        <v>398</v>
      </c>
      <c r="I37" s="13" t="s">
        <v>398</v>
      </c>
      <c r="J37" s="13" t="s">
        <v>25</v>
      </c>
      <c r="K37" s="13"/>
      <c r="L37" s="13"/>
      <c r="M37" s="14" t="s">
        <v>45</v>
      </c>
      <c r="N37" s="15">
        <v>8.0</v>
      </c>
    </row>
    <row r="38" ht="14.25" customHeight="1">
      <c r="A38" s="63" t="s">
        <v>3913</v>
      </c>
      <c r="B38" s="63" t="s">
        <v>3788</v>
      </c>
      <c r="C38" s="63" t="s">
        <v>3914</v>
      </c>
      <c r="D38" s="63" t="s">
        <v>3915</v>
      </c>
      <c r="E38" s="63" t="s">
        <v>3916</v>
      </c>
      <c r="F38" s="63"/>
      <c r="G38" s="58" t="s">
        <v>3917</v>
      </c>
      <c r="H38" s="60"/>
      <c r="I38" s="60"/>
      <c r="J38" s="60"/>
      <c r="K38" s="60"/>
      <c r="L38" s="60"/>
      <c r="M38" s="17"/>
      <c r="N38" s="18"/>
    </row>
    <row r="39" ht="14.25" customHeight="1">
      <c r="A39" s="63" t="s">
        <v>3918</v>
      </c>
      <c r="B39" s="63" t="s">
        <v>3788</v>
      </c>
      <c r="C39" s="63" t="s">
        <v>3919</v>
      </c>
      <c r="D39" s="63" t="s">
        <v>3920</v>
      </c>
      <c r="E39" s="63" t="s">
        <v>3921</v>
      </c>
      <c r="F39" s="63" t="s">
        <v>3922</v>
      </c>
      <c r="G39" s="11" t="s">
        <v>1839</v>
      </c>
      <c r="H39" s="11" t="s">
        <v>1431</v>
      </c>
      <c r="I39" s="12"/>
      <c r="J39" s="13" t="s">
        <v>1431</v>
      </c>
      <c r="K39" s="13"/>
      <c r="L39" s="13"/>
      <c r="M39" s="14" t="s">
        <v>45</v>
      </c>
      <c r="N39" s="15">
        <v>8.0</v>
      </c>
    </row>
    <row r="40" ht="14.25" customHeight="1">
      <c r="A40" s="62" t="s">
        <v>3923</v>
      </c>
      <c r="B40" s="63" t="s">
        <v>3788</v>
      </c>
      <c r="C40" s="63" t="s">
        <v>3924</v>
      </c>
      <c r="D40" s="63" t="s">
        <v>3925</v>
      </c>
      <c r="E40" s="63" t="s">
        <v>3926</v>
      </c>
      <c r="F40" s="63"/>
      <c r="G40" s="66" t="s">
        <v>3927</v>
      </c>
      <c r="H40" s="67"/>
      <c r="I40" s="68" t="s">
        <v>3928</v>
      </c>
      <c r="J40" s="67"/>
      <c r="K40" s="67"/>
      <c r="L40" s="67"/>
      <c r="M40" s="17"/>
      <c r="N40" s="18"/>
    </row>
    <row r="41" ht="14.25" customHeight="1">
      <c r="A41" s="63" t="s">
        <v>3929</v>
      </c>
      <c r="B41" s="63" t="s">
        <v>3788</v>
      </c>
      <c r="C41" s="63" t="s">
        <v>3930</v>
      </c>
      <c r="D41" s="63" t="s">
        <v>2685</v>
      </c>
      <c r="E41" s="63" t="s">
        <v>3931</v>
      </c>
      <c r="F41" s="63"/>
      <c r="G41" s="11" t="s">
        <v>3932</v>
      </c>
      <c r="H41" s="13" t="s">
        <v>123</v>
      </c>
      <c r="I41" s="12"/>
      <c r="J41" s="13" t="s">
        <v>45</v>
      </c>
      <c r="K41" s="13"/>
      <c r="L41" s="13"/>
      <c r="M41" s="14" t="s">
        <v>45</v>
      </c>
      <c r="N41" s="15">
        <v>8.0</v>
      </c>
    </row>
    <row r="42" ht="14.25" customHeight="1">
      <c r="A42" s="62" t="s">
        <v>3933</v>
      </c>
      <c r="B42" s="63" t="s">
        <v>3788</v>
      </c>
      <c r="C42" s="63" t="s">
        <v>3934</v>
      </c>
      <c r="D42" s="63" t="s">
        <v>3935</v>
      </c>
      <c r="E42" s="63"/>
      <c r="F42" s="63"/>
      <c r="G42" s="58" t="s">
        <v>3936</v>
      </c>
      <c r="H42" s="60"/>
      <c r="I42" s="60"/>
      <c r="J42" s="60"/>
      <c r="K42" s="60"/>
      <c r="L42" s="60"/>
      <c r="M42" s="17"/>
      <c r="N42" s="18"/>
    </row>
    <row r="43" ht="14.25" customHeight="1">
      <c r="A43" s="63" t="s">
        <v>3937</v>
      </c>
      <c r="B43" s="63" t="s">
        <v>3788</v>
      </c>
      <c r="C43" s="63" t="s">
        <v>3938</v>
      </c>
      <c r="D43" s="63" t="s">
        <v>3939</v>
      </c>
      <c r="E43" s="63"/>
      <c r="F43" s="63"/>
      <c r="G43" s="11" t="s">
        <v>93</v>
      </c>
      <c r="H43" s="13" t="s">
        <v>759</v>
      </c>
      <c r="I43" s="12"/>
      <c r="J43" s="12"/>
      <c r="K43" s="13"/>
      <c r="L43" s="13"/>
      <c r="M43" s="14" t="s">
        <v>45</v>
      </c>
      <c r="N43" s="15">
        <v>8.0</v>
      </c>
    </row>
    <row r="44" ht="14.25" customHeight="1">
      <c r="A44" s="62" t="s">
        <v>3940</v>
      </c>
      <c r="B44" s="63" t="s">
        <v>3788</v>
      </c>
      <c r="C44" s="63" t="s">
        <v>3941</v>
      </c>
      <c r="D44" s="63" t="s">
        <v>991</v>
      </c>
      <c r="E44" s="63"/>
      <c r="F44" s="63"/>
      <c r="G44" s="69" t="s">
        <v>3927</v>
      </c>
      <c r="H44" s="67"/>
      <c r="I44" s="67"/>
      <c r="J44" s="67"/>
      <c r="K44" s="67"/>
      <c r="L44" s="67"/>
      <c r="M44" s="17"/>
      <c r="N44" s="18"/>
    </row>
    <row r="45" ht="14.25" customHeight="1">
      <c r="A45" s="63" t="s">
        <v>3942</v>
      </c>
      <c r="B45" s="63" t="s">
        <v>3788</v>
      </c>
      <c r="C45" s="63" t="s">
        <v>3943</v>
      </c>
      <c r="D45" s="63" t="s">
        <v>3944</v>
      </c>
      <c r="E45" s="63" t="s">
        <v>3945</v>
      </c>
      <c r="F45" s="63"/>
      <c r="G45" s="11" t="s">
        <v>3946</v>
      </c>
      <c r="H45" s="11" t="s">
        <v>123</v>
      </c>
      <c r="I45" s="12"/>
      <c r="J45" s="13" t="s">
        <v>45</v>
      </c>
      <c r="K45" s="13"/>
      <c r="L45" s="13"/>
      <c r="M45" s="14" t="s">
        <v>45</v>
      </c>
      <c r="N45" s="15">
        <v>8.0</v>
      </c>
    </row>
    <row r="46" ht="14.25" customHeight="1">
      <c r="A46" s="63" t="s">
        <v>3947</v>
      </c>
      <c r="B46" s="63" t="s">
        <v>3788</v>
      </c>
      <c r="C46" s="63" t="s">
        <v>3948</v>
      </c>
      <c r="D46" s="63" t="s">
        <v>3949</v>
      </c>
      <c r="E46" s="63"/>
      <c r="F46" s="63"/>
      <c r="G46" s="25" t="s">
        <v>93</v>
      </c>
      <c r="H46" s="11" t="s">
        <v>260</v>
      </c>
      <c r="I46" s="12"/>
      <c r="J46" s="12"/>
      <c r="K46" s="23"/>
      <c r="L46" s="23"/>
      <c r="M46" s="24" t="s">
        <v>45</v>
      </c>
      <c r="N46" s="15">
        <v>8.0</v>
      </c>
    </row>
    <row r="47" ht="14.25" customHeight="1">
      <c r="A47" s="63" t="s">
        <v>3950</v>
      </c>
      <c r="B47" s="63" t="s">
        <v>3788</v>
      </c>
      <c r="C47" s="63" t="s">
        <v>3951</v>
      </c>
      <c r="D47" s="63" t="s">
        <v>433</v>
      </c>
      <c r="E47" s="63"/>
      <c r="F47" s="63"/>
      <c r="G47" s="16"/>
      <c r="H47" s="11" t="s">
        <v>398</v>
      </c>
      <c r="I47" s="13" t="s">
        <v>398</v>
      </c>
      <c r="J47" s="13" t="s">
        <v>25</v>
      </c>
      <c r="K47" s="13"/>
      <c r="L47" s="13"/>
      <c r="M47" s="14" t="s">
        <v>25</v>
      </c>
      <c r="N47" s="15">
        <v>8.0</v>
      </c>
    </row>
    <row r="48" ht="14.25" customHeight="1">
      <c r="A48" s="63" t="s">
        <v>3952</v>
      </c>
      <c r="B48" s="63" t="s">
        <v>3788</v>
      </c>
      <c r="C48" s="63" t="s">
        <v>3953</v>
      </c>
      <c r="D48" s="63" t="s">
        <v>3954</v>
      </c>
      <c r="E48" s="63" t="s">
        <v>3955</v>
      </c>
      <c r="F48" s="63"/>
      <c r="G48" s="11" t="s">
        <v>93</v>
      </c>
      <c r="H48" s="11" t="s">
        <v>2348</v>
      </c>
      <c r="I48" s="12"/>
      <c r="J48" s="12"/>
      <c r="K48" s="13"/>
      <c r="L48" s="13"/>
      <c r="M48" s="14" t="s">
        <v>45</v>
      </c>
      <c r="N48" s="15">
        <v>8.0</v>
      </c>
    </row>
    <row r="49" ht="14.25" customHeight="1">
      <c r="A49" s="62" t="s">
        <v>3956</v>
      </c>
      <c r="B49" s="63" t="s">
        <v>3788</v>
      </c>
      <c r="C49" s="63" t="s">
        <v>3957</v>
      </c>
      <c r="D49" s="63" t="s">
        <v>3958</v>
      </c>
      <c r="E49" s="63" t="s">
        <v>3959</v>
      </c>
      <c r="F49" s="63" t="s">
        <v>3960</v>
      </c>
      <c r="G49" s="11" t="s">
        <v>24</v>
      </c>
      <c r="H49" s="19"/>
      <c r="I49" s="12"/>
      <c r="J49" s="12"/>
      <c r="K49" s="13"/>
      <c r="L49" s="13"/>
      <c r="M49" s="14" t="s">
        <v>25</v>
      </c>
      <c r="N49" s="15">
        <v>8.0</v>
      </c>
    </row>
    <row r="50" ht="14.25" customHeight="1">
      <c r="A50" s="70" t="s">
        <v>3961</v>
      </c>
      <c r="B50" s="70" t="s">
        <v>3788</v>
      </c>
      <c r="C50" s="70" t="s">
        <v>3962</v>
      </c>
      <c r="D50" s="70" t="s">
        <v>3963</v>
      </c>
      <c r="E50" s="70"/>
      <c r="F50" s="70"/>
      <c r="G50" s="38" t="s">
        <v>3964</v>
      </c>
      <c r="H50" s="38" t="s">
        <v>3964</v>
      </c>
      <c r="I50" s="71"/>
      <c r="J50" s="71"/>
      <c r="K50" s="71"/>
      <c r="L50" s="71"/>
      <c r="M50" s="72"/>
      <c r="N50" s="18"/>
    </row>
    <row r="51" ht="14.25" customHeight="1">
      <c r="G51" s="73"/>
      <c r="H51" s="73"/>
      <c r="I51" s="73"/>
      <c r="J51" s="73"/>
      <c r="K51" s="73"/>
      <c r="L51" s="73"/>
      <c r="M51" s="41"/>
      <c r="N51" s="18"/>
    </row>
    <row r="52" ht="14.25" customHeight="1">
      <c r="G52" s="73"/>
      <c r="H52" s="73"/>
      <c r="I52" s="73"/>
      <c r="J52" s="73"/>
      <c r="K52" s="73"/>
      <c r="L52" s="73"/>
      <c r="M52" s="41"/>
      <c r="N52" s="18"/>
    </row>
    <row r="53" ht="14.25" customHeight="1">
      <c r="G53" s="73"/>
      <c r="H53" s="73"/>
      <c r="I53" s="73"/>
      <c r="J53" s="73"/>
      <c r="K53" s="73"/>
      <c r="L53" s="73"/>
      <c r="M53" s="41"/>
      <c r="N53" s="18">
        <f>sum(N2:N50)</f>
        <v>344</v>
      </c>
    </row>
    <row r="54" ht="14.25" customHeight="1">
      <c r="G54" s="73"/>
      <c r="H54" s="73"/>
      <c r="I54" s="73"/>
      <c r="J54" s="73"/>
      <c r="K54" s="73"/>
      <c r="L54" s="73"/>
      <c r="M54" s="41"/>
      <c r="N54" s="18"/>
    </row>
    <row r="55" ht="14.25" customHeight="1">
      <c r="A55" s="74" t="s">
        <v>3965</v>
      </c>
      <c r="B55" s="75">
        <f>N53+'Very-Small'!R302+Small!T473+University!N40+Bank!N26</f>
        <v>2046</v>
      </c>
      <c r="G55" s="73"/>
      <c r="H55" s="73"/>
      <c r="I55" s="73"/>
      <c r="J55" s="73"/>
      <c r="K55" s="73"/>
      <c r="L55" s="73"/>
      <c r="M55" s="41"/>
      <c r="N55" s="18"/>
    </row>
    <row r="56" ht="14.25" customHeight="1">
      <c r="G56" s="73"/>
      <c r="H56" s="73"/>
      <c r="I56" s="73"/>
      <c r="J56" s="73"/>
      <c r="K56" s="73"/>
      <c r="L56" s="73"/>
      <c r="M56" s="41"/>
      <c r="N56" s="18"/>
    </row>
    <row r="57" ht="14.25" customHeight="1">
      <c r="G57" s="73"/>
      <c r="H57" s="73"/>
      <c r="I57" s="73"/>
      <c r="J57" s="73"/>
      <c r="K57" s="73"/>
      <c r="L57" s="73"/>
      <c r="M57" s="41"/>
      <c r="N57" s="18"/>
    </row>
    <row r="58" ht="14.25" customHeight="1">
      <c r="B58" s="76"/>
      <c r="G58" s="73"/>
      <c r="H58" s="73"/>
      <c r="I58" s="73"/>
      <c r="J58" s="73"/>
      <c r="K58" s="73"/>
      <c r="L58" s="73"/>
      <c r="M58" s="41"/>
      <c r="N58" s="18"/>
    </row>
    <row r="59" ht="14.25" customHeight="1">
      <c r="G59" s="73"/>
      <c r="H59" s="73"/>
      <c r="I59" s="73"/>
      <c r="J59" s="73"/>
      <c r="K59" s="73"/>
      <c r="L59" s="73"/>
      <c r="M59" s="41"/>
      <c r="N59" s="18"/>
    </row>
    <row r="60" ht="14.25" customHeight="1">
      <c r="G60" s="73"/>
      <c r="H60" s="73"/>
      <c r="I60" s="73"/>
      <c r="J60" s="73"/>
      <c r="K60" s="73"/>
      <c r="L60" s="73"/>
      <c r="M60" s="41"/>
      <c r="N60" s="18"/>
    </row>
    <row r="61" ht="14.25" customHeight="1">
      <c r="G61" s="73"/>
      <c r="H61" s="73"/>
      <c r="I61" s="73"/>
      <c r="J61" s="73"/>
      <c r="K61" s="73"/>
      <c r="L61" s="73"/>
      <c r="M61" s="41"/>
      <c r="N61" s="18"/>
    </row>
    <row r="62" ht="14.25" customHeight="1">
      <c r="G62" s="73"/>
      <c r="H62" s="73"/>
      <c r="I62" s="73"/>
      <c r="J62" s="73"/>
      <c r="K62" s="73"/>
      <c r="L62" s="73"/>
      <c r="M62" s="41"/>
      <c r="N62" s="18"/>
    </row>
    <row r="63" ht="14.25" customHeight="1">
      <c r="G63" s="73"/>
      <c r="H63" s="73"/>
      <c r="I63" s="73"/>
      <c r="J63" s="73"/>
      <c r="K63" s="73"/>
      <c r="L63" s="73"/>
      <c r="M63" s="41"/>
      <c r="N63" s="18"/>
    </row>
    <row r="64" ht="14.25" customHeight="1">
      <c r="G64" s="73"/>
      <c r="H64" s="73"/>
      <c r="I64" s="73"/>
      <c r="J64" s="73"/>
      <c r="K64" s="73"/>
      <c r="L64" s="73"/>
      <c r="M64" s="41"/>
      <c r="N64" s="18"/>
    </row>
    <row r="65" ht="14.25" customHeight="1">
      <c r="G65" s="73"/>
      <c r="H65" s="73"/>
      <c r="I65" s="73"/>
      <c r="J65" s="73"/>
      <c r="K65" s="73"/>
      <c r="L65" s="73"/>
      <c r="M65" s="41"/>
      <c r="N65" s="18"/>
    </row>
    <row r="66" ht="14.25" customHeight="1">
      <c r="G66" s="73"/>
      <c r="H66" s="73"/>
      <c r="I66" s="73"/>
      <c r="J66" s="73"/>
      <c r="K66" s="73"/>
      <c r="L66" s="73"/>
      <c r="M66" s="41"/>
      <c r="N66" s="18"/>
    </row>
    <row r="67" ht="14.25" customHeight="1">
      <c r="G67" s="73"/>
      <c r="H67" s="73"/>
      <c r="I67" s="73"/>
      <c r="J67" s="73"/>
      <c r="K67" s="73"/>
      <c r="L67" s="73"/>
      <c r="M67" s="41"/>
      <c r="N67" s="18"/>
    </row>
    <row r="68" ht="14.25" customHeight="1">
      <c r="G68" s="73"/>
      <c r="H68" s="73"/>
      <c r="I68" s="73"/>
      <c r="J68" s="73"/>
      <c r="K68" s="73"/>
      <c r="L68" s="73"/>
      <c r="M68" s="41"/>
      <c r="N68" s="18"/>
    </row>
    <row r="69" ht="14.25" customHeight="1">
      <c r="G69" s="73"/>
      <c r="H69" s="73"/>
      <c r="I69" s="73"/>
      <c r="J69" s="73"/>
      <c r="K69" s="73"/>
      <c r="L69" s="73"/>
      <c r="M69" s="41"/>
      <c r="N69" s="18"/>
    </row>
    <row r="70" ht="14.25" customHeight="1">
      <c r="G70" s="73"/>
      <c r="H70" s="73"/>
      <c r="I70" s="73"/>
      <c r="J70" s="73"/>
      <c r="K70" s="73"/>
      <c r="L70" s="73"/>
      <c r="M70" s="41"/>
      <c r="N70" s="18"/>
    </row>
    <row r="71" ht="14.25" customHeight="1">
      <c r="G71" s="73"/>
      <c r="H71" s="73"/>
      <c r="I71" s="73"/>
      <c r="J71" s="73"/>
      <c r="K71" s="73"/>
      <c r="L71" s="73"/>
      <c r="M71" s="41"/>
      <c r="N71" s="18"/>
    </row>
    <row r="72" ht="14.25" customHeight="1">
      <c r="G72" s="73"/>
      <c r="H72" s="73"/>
      <c r="I72" s="73"/>
      <c r="J72" s="73"/>
      <c r="K72" s="73"/>
      <c r="L72" s="73"/>
      <c r="M72" s="41"/>
      <c r="N72" s="18"/>
    </row>
    <row r="73" ht="14.25" customHeight="1">
      <c r="G73" s="73"/>
      <c r="H73" s="73"/>
      <c r="I73" s="73"/>
      <c r="J73" s="73"/>
      <c r="K73" s="73"/>
      <c r="L73" s="73"/>
      <c r="M73" s="41"/>
      <c r="N73" s="18"/>
    </row>
    <row r="74" ht="14.25" customHeight="1">
      <c r="G74" s="73"/>
      <c r="H74" s="73"/>
      <c r="I74" s="73"/>
      <c r="J74" s="73"/>
      <c r="K74" s="73"/>
      <c r="L74" s="73"/>
      <c r="M74" s="41"/>
      <c r="N74" s="18"/>
    </row>
    <row r="75" ht="14.25" customHeight="1">
      <c r="G75" s="73"/>
      <c r="H75" s="73"/>
      <c r="I75" s="73"/>
      <c r="J75" s="73"/>
      <c r="K75" s="73"/>
      <c r="L75" s="73"/>
      <c r="M75" s="41"/>
      <c r="N75" s="18"/>
    </row>
    <row r="76" ht="14.25" customHeight="1">
      <c r="G76" s="73"/>
      <c r="H76" s="73"/>
      <c r="I76" s="73"/>
      <c r="J76" s="73"/>
      <c r="K76" s="73"/>
      <c r="L76" s="73"/>
      <c r="M76" s="41"/>
      <c r="N76" s="18"/>
    </row>
    <row r="77" ht="14.25" customHeight="1">
      <c r="G77" s="73"/>
      <c r="H77" s="73"/>
      <c r="I77" s="73"/>
      <c r="J77" s="73"/>
      <c r="K77" s="73"/>
      <c r="L77" s="73"/>
      <c r="M77" s="41"/>
      <c r="N77" s="18"/>
    </row>
    <row r="78" ht="14.25" customHeight="1">
      <c r="G78" s="73"/>
      <c r="H78" s="73"/>
      <c r="I78" s="73"/>
      <c r="J78" s="73"/>
      <c r="K78" s="73"/>
      <c r="L78" s="73"/>
      <c r="M78" s="41"/>
      <c r="N78" s="18"/>
    </row>
    <row r="79" ht="14.25" customHeight="1">
      <c r="G79" s="73"/>
      <c r="H79" s="73"/>
      <c r="I79" s="73"/>
      <c r="J79" s="73"/>
      <c r="K79" s="73"/>
      <c r="L79" s="73"/>
      <c r="M79" s="41"/>
      <c r="N79" s="18"/>
    </row>
    <row r="80" ht="14.25" customHeight="1">
      <c r="G80" s="73"/>
      <c r="H80" s="73"/>
      <c r="I80" s="73"/>
      <c r="J80" s="73"/>
      <c r="K80" s="73"/>
      <c r="L80" s="73"/>
      <c r="M80" s="41"/>
      <c r="N80" s="18"/>
    </row>
    <row r="81" ht="14.25" customHeight="1">
      <c r="G81" s="73"/>
      <c r="H81" s="73"/>
      <c r="I81" s="73"/>
      <c r="J81" s="73"/>
      <c r="K81" s="73"/>
      <c r="L81" s="73"/>
      <c r="M81" s="41"/>
      <c r="N81" s="18"/>
    </row>
    <row r="82" ht="14.25" customHeight="1">
      <c r="G82" s="73"/>
      <c r="H82" s="73"/>
      <c r="I82" s="73"/>
      <c r="J82" s="73"/>
      <c r="K82" s="73"/>
      <c r="L82" s="73"/>
      <c r="M82" s="41"/>
      <c r="N82" s="18"/>
    </row>
    <row r="83" ht="14.25" customHeight="1">
      <c r="G83" s="73"/>
      <c r="H83" s="73"/>
      <c r="I83" s="73"/>
      <c r="J83" s="73"/>
      <c r="K83" s="73"/>
      <c r="L83" s="73"/>
      <c r="M83" s="41"/>
      <c r="N83" s="18"/>
    </row>
    <row r="84" ht="14.25" customHeight="1">
      <c r="G84" s="73"/>
      <c r="H84" s="73"/>
      <c r="I84" s="73"/>
      <c r="J84" s="73"/>
      <c r="K84" s="73"/>
      <c r="L84" s="73"/>
      <c r="M84" s="41"/>
      <c r="N84" s="18"/>
    </row>
    <row r="85" ht="14.25" customHeight="1">
      <c r="G85" s="73"/>
      <c r="H85" s="73"/>
      <c r="I85" s="73"/>
      <c r="J85" s="73"/>
      <c r="K85" s="73"/>
      <c r="L85" s="73"/>
      <c r="M85" s="41"/>
      <c r="N85" s="18"/>
    </row>
    <row r="86" ht="14.25" customHeight="1">
      <c r="G86" s="73"/>
      <c r="H86" s="73"/>
      <c r="I86" s="73"/>
      <c r="J86" s="73"/>
      <c r="K86" s="73"/>
      <c r="L86" s="73"/>
      <c r="M86" s="41"/>
      <c r="N86" s="18"/>
    </row>
    <row r="87" ht="14.25" customHeight="1">
      <c r="G87" s="73"/>
      <c r="H87" s="73"/>
      <c r="I87" s="73"/>
      <c r="J87" s="73"/>
      <c r="K87" s="73"/>
      <c r="L87" s="73"/>
      <c r="M87" s="41"/>
      <c r="N87" s="18"/>
    </row>
    <row r="88" ht="14.25" customHeight="1">
      <c r="G88" s="73"/>
      <c r="H88" s="73"/>
      <c r="I88" s="73"/>
      <c r="J88" s="73"/>
      <c r="K88" s="73"/>
      <c r="L88" s="73"/>
      <c r="M88" s="41"/>
      <c r="N88" s="18"/>
    </row>
    <row r="89" ht="14.25" customHeight="1">
      <c r="G89" s="73"/>
      <c r="H89" s="73"/>
      <c r="I89" s="73"/>
      <c r="J89" s="73"/>
      <c r="K89" s="73"/>
      <c r="L89" s="73"/>
      <c r="M89" s="41"/>
      <c r="N89" s="18"/>
    </row>
    <row r="90" ht="14.25" customHeight="1">
      <c r="G90" s="73"/>
      <c r="H90" s="73"/>
      <c r="I90" s="73"/>
      <c r="J90" s="73"/>
      <c r="K90" s="73"/>
      <c r="L90" s="73"/>
      <c r="M90" s="41"/>
      <c r="N90" s="18"/>
    </row>
    <row r="91" ht="14.25" customHeight="1">
      <c r="G91" s="73"/>
      <c r="H91" s="73"/>
      <c r="I91" s="73"/>
      <c r="J91" s="73"/>
      <c r="K91" s="73"/>
      <c r="L91" s="73"/>
      <c r="M91" s="41"/>
      <c r="N91" s="18"/>
    </row>
    <row r="92" ht="14.25" customHeight="1">
      <c r="G92" s="73"/>
      <c r="H92" s="73"/>
      <c r="I92" s="73"/>
      <c r="J92" s="73"/>
      <c r="K92" s="73"/>
      <c r="L92" s="73"/>
      <c r="M92" s="41"/>
      <c r="N92" s="18"/>
    </row>
    <row r="93" ht="14.25" customHeight="1">
      <c r="G93" s="73"/>
      <c r="H93" s="73"/>
      <c r="I93" s="73"/>
      <c r="J93" s="73"/>
      <c r="K93" s="73"/>
      <c r="L93" s="73"/>
      <c r="M93" s="41"/>
      <c r="N93" s="18"/>
    </row>
    <row r="94" ht="14.25" customHeight="1">
      <c r="G94" s="73"/>
      <c r="H94" s="73"/>
      <c r="I94" s="73"/>
      <c r="J94" s="73"/>
      <c r="K94" s="73"/>
      <c r="L94" s="73"/>
      <c r="M94" s="41"/>
      <c r="N94" s="18"/>
    </row>
    <row r="95" ht="14.25" customHeight="1">
      <c r="G95" s="73"/>
      <c r="H95" s="73"/>
      <c r="I95" s="73"/>
      <c r="J95" s="73"/>
      <c r="K95" s="73"/>
      <c r="L95" s="73"/>
      <c r="M95" s="41"/>
      <c r="N95" s="18"/>
    </row>
    <row r="96" ht="14.25" customHeight="1">
      <c r="G96" s="73"/>
      <c r="H96" s="73"/>
      <c r="I96" s="73"/>
      <c r="J96" s="73"/>
      <c r="K96" s="73"/>
      <c r="L96" s="73"/>
      <c r="M96" s="41"/>
      <c r="N96" s="18"/>
    </row>
    <row r="97" ht="14.25" customHeight="1">
      <c r="G97" s="73"/>
      <c r="H97" s="73"/>
      <c r="I97" s="73"/>
      <c r="J97" s="73"/>
      <c r="K97" s="73"/>
      <c r="L97" s="73"/>
      <c r="M97" s="41"/>
      <c r="N97" s="18"/>
    </row>
    <row r="98" ht="14.25" customHeight="1">
      <c r="G98" s="73"/>
      <c r="H98" s="73"/>
      <c r="I98" s="73"/>
      <c r="J98" s="73"/>
      <c r="K98" s="73"/>
      <c r="L98" s="73"/>
      <c r="M98" s="41"/>
      <c r="N98" s="18"/>
    </row>
    <row r="99" ht="14.25" customHeight="1">
      <c r="G99" s="73"/>
      <c r="H99" s="73"/>
      <c r="I99" s="73"/>
      <c r="J99" s="73"/>
      <c r="K99" s="73"/>
      <c r="L99" s="73"/>
      <c r="M99" s="41"/>
      <c r="N99" s="18"/>
    </row>
    <row r="100" ht="14.25" customHeight="1">
      <c r="G100" s="73"/>
      <c r="H100" s="73"/>
      <c r="I100" s="73"/>
      <c r="J100" s="73"/>
      <c r="K100" s="73"/>
      <c r="L100" s="73"/>
      <c r="M100" s="41"/>
      <c r="N100" s="18"/>
    </row>
    <row r="101" ht="14.25" customHeight="1">
      <c r="G101" s="73"/>
      <c r="H101" s="73"/>
      <c r="I101" s="73"/>
      <c r="J101" s="73"/>
      <c r="K101" s="73"/>
      <c r="L101" s="73"/>
      <c r="M101" s="41"/>
      <c r="N101" s="18"/>
    </row>
    <row r="102" ht="14.25" customHeight="1">
      <c r="G102" s="73"/>
      <c r="H102" s="73"/>
      <c r="I102" s="73"/>
      <c r="J102" s="73"/>
      <c r="K102" s="73"/>
      <c r="L102" s="73"/>
      <c r="M102" s="41"/>
      <c r="N102" s="18"/>
    </row>
    <row r="103" ht="14.25" customHeight="1">
      <c r="G103" s="73"/>
      <c r="H103" s="73"/>
      <c r="I103" s="73"/>
      <c r="J103" s="73"/>
      <c r="K103" s="73"/>
      <c r="L103" s="73"/>
      <c r="M103" s="41"/>
      <c r="N103" s="18"/>
    </row>
    <row r="104" ht="14.25" customHeight="1">
      <c r="G104" s="73"/>
      <c r="H104" s="73"/>
      <c r="I104" s="73"/>
      <c r="J104" s="73"/>
      <c r="K104" s="73"/>
      <c r="L104" s="73"/>
      <c r="M104" s="41"/>
      <c r="N104" s="18"/>
    </row>
    <row r="105" ht="14.25" customHeight="1">
      <c r="G105" s="73"/>
      <c r="H105" s="73"/>
      <c r="I105" s="73"/>
      <c r="J105" s="73"/>
      <c r="K105" s="73"/>
      <c r="L105" s="73"/>
      <c r="M105" s="41"/>
      <c r="N105" s="18"/>
    </row>
    <row r="106" ht="14.25" customHeight="1">
      <c r="G106" s="73"/>
      <c r="H106" s="73"/>
      <c r="I106" s="73"/>
      <c r="J106" s="73"/>
      <c r="K106" s="73"/>
      <c r="L106" s="73"/>
      <c r="M106" s="41"/>
      <c r="N106" s="18"/>
    </row>
    <row r="107" ht="14.25" customHeight="1">
      <c r="G107" s="73"/>
      <c r="H107" s="73"/>
      <c r="I107" s="73"/>
      <c r="J107" s="73"/>
      <c r="K107" s="73"/>
      <c r="L107" s="73"/>
      <c r="M107" s="41"/>
      <c r="N107" s="18"/>
    </row>
    <row r="108" ht="14.25" customHeight="1">
      <c r="G108" s="73"/>
      <c r="H108" s="73"/>
      <c r="I108" s="73"/>
      <c r="J108" s="73"/>
      <c r="K108" s="73"/>
      <c r="L108" s="73"/>
      <c r="M108" s="41"/>
      <c r="N108" s="18"/>
    </row>
    <row r="109" ht="14.25" customHeight="1">
      <c r="G109" s="73"/>
      <c r="H109" s="73"/>
      <c r="I109" s="73"/>
      <c r="J109" s="73"/>
      <c r="K109" s="73"/>
      <c r="L109" s="73"/>
      <c r="M109" s="41"/>
      <c r="N109" s="18"/>
    </row>
    <row r="110" ht="14.25" customHeight="1">
      <c r="G110" s="73"/>
      <c r="H110" s="73"/>
      <c r="I110" s="73"/>
      <c r="J110" s="73"/>
      <c r="K110" s="73"/>
      <c r="L110" s="73"/>
      <c r="M110" s="41"/>
      <c r="N110" s="18"/>
    </row>
    <row r="111" ht="14.25" customHeight="1">
      <c r="G111" s="73"/>
      <c r="H111" s="73"/>
      <c r="I111" s="73"/>
      <c r="J111" s="73"/>
      <c r="K111" s="73"/>
      <c r="L111" s="73"/>
      <c r="M111" s="41"/>
      <c r="N111" s="18"/>
    </row>
    <row r="112" ht="14.25" customHeight="1">
      <c r="G112" s="73"/>
      <c r="H112" s="73"/>
      <c r="I112" s="73"/>
      <c r="J112" s="73"/>
      <c r="K112" s="73"/>
      <c r="L112" s="73"/>
      <c r="M112" s="41"/>
      <c r="N112" s="18"/>
    </row>
    <row r="113" ht="14.25" customHeight="1">
      <c r="G113" s="73"/>
      <c r="H113" s="73"/>
      <c r="I113" s="73"/>
      <c r="J113" s="73"/>
      <c r="K113" s="73"/>
      <c r="L113" s="73"/>
      <c r="M113" s="41"/>
      <c r="N113" s="18"/>
    </row>
    <row r="114" ht="14.25" customHeight="1">
      <c r="G114" s="73"/>
      <c r="H114" s="73"/>
      <c r="I114" s="73"/>
      <c r="J114" s="73"/>
      <c r="K114" s="73"/>
      <c r="L114" s="73"/>
      <c r="M114" s="41"/>
      <c r="N114" s="18"/>
    </row>
    <row r="115" ht="14.25" customHeight="1">
      <c r="G115" s="73"/>
      <c r="H115" s="73"/>
      <c r="I115" s="73"/>
      <c r="J115" s="73"/>
      <c r="K115" s="73"/>
      <c r="L115" s="73"/>
      <c r="M115" s="41"/>
      <c r="N115" s="18"/>
    </row>
    <row r="116" ht="14.25" customHeight="1">
      <c r="G116" s="73"/>
      <c r="H116" s="73"/>
      <c r="I116" s="73"/>
      <c r="J116" s="73"/>
      <c r="K116" s="73"/>
      <c r="L116" s="73"/>
      <c r="M116" s="41"/>
      <c r="N116" s="18"/>
    </row>
    <row r="117" ht="14.25" customHeight="1">
      <c r="G117" s="73"/>
      <c r="H117" s="73"/>
      <c r="I117" s="73"/>
      <c r="J117" s="73"/>
      <c r="K117" s="73"/>
      <c r="L117" s="73"/>
      <c r="M117" s="41"/>
      <c r="N117" s="18"/>
    </row>
    <row r="118" ht="14.25" customHeight="1">
      <c r="G118" s="73"/>
      <c r="H118" s="73"/>
      <c r="I118" s="73"/>
      <c r="J118" s="73"/>
      <c r="K118" s="73"/>
      <c r="L118" s="73"/>
      <c r="M118" s="41"/>
      <c r="N118" s="18"/>
    </row>
    <row r="119" ht="14.25" customHeight="1">
      <c r="G119" s="73"/>
      <c r="H119" s="73"/>
      <c r="I119" s="73"/>
      <c r="J119" s="73"/>
      <c r="K119" s="73"/>
      <c r="L119" s="73"/>
      <c r="M119" s="41"/>
      <c r="N119" s="18"/>
    </row>
    <row r="120" ht="14.25" customHeight="1">
      <c r="G120" s="73"/>
      <c r="H120" s="73"/>
      <c r="I120" s="73"/>
      <c r="J120" s="73"/>
      <c r="K120" s="73"/>
      <c r="L120" s="73"/>
      <c r="M120" s="41"/>
      <c r="N120" s="18"/>
    </row>
    <row r="121" ht="14.25" customHeight="1">
      <c r="G121" s="73"/>
      <c r="H121" s="73"/>
      <c r="I121" s="73"/>
      <c r="J121" s="73"/>
      <c r="K121" s="73"/>
      <c r="L121" s="73"/>
      <c r="M121" s="41"/>
      <c r="N121" s="18"/>
    </row>
    <row r="122" ht="14.25" customHeight="1">
      <c r="G122" s="73"/>
      <c r="H122" s="73"/>
      <c r="I122" s="73"/>
      <c r="J122" s="73"/>
      <c r="K122" s="73"/>
      <c r="L122" s="73"/>
      <c r="M122" s="41"/>
      <c r="N122" s="18"/>
    </row>
    <row r="123" ht="14.25" customHeight="1">
      <c r="G123" s="73"/>
      <c r="H123" s="73"/>
      <c r="I123" s="73"/>
      <c r="J123" s="73"/>
      <c r="K123" s="73"/>
      <c r="L123" s="73"/>
      <c r="M123" s="41"/>
      <c r="N123" s="18"/>
    </row>
    <row r="124" ht="14.25" customHeight="1">
      <c r="G124" s="73"/>
      <c r="H124" s="73"/>
      <c r="I124" s="73"/>
      <c r="J124" s="73"/>
      <c r="K124" s="73"/>
      <c r="L124" s="73"/>
      <c r="M124" s="41"/>
      <c r="N124" s="18"/>
    </row>
    <row r="125" ht="14.25" customHeight="1">
      <c r="G125" s="73"/>
      <c r="H125" s="73"/>
      <c r="I125" s="73"/>
      <c r="J125" s="73"/>
      <c r="K125" s="73"/>
      <c r="L125" s="73"/>
      <c r="M125" s="41"/>
      <c r="N125" s="18"/>
    </row>
    <row r="126" ht="14.25" customHeight="1">
      <c r="G126" s="73"/>
      <c r="H126" s="73"/>
      <c r="I126" s="73"/>
      <c r="J126" s="73"/>
      <c r="K126" s="73"/>
      <c r="L126" s="73"/>
      <c r="M126" s="41"/>
      <c r="N126" s="18"/>
    </row>
    <row r="127" ht="14.25" customHeight="1">
      <c r="G127" s="73"/>
      <c r="H127" s="73"/>
      <c r="I127" s="73"/>
      <c r="J127" s="73"/>
      <c r="K127" s="73"/>
      <c r="L127" s="73"/>
      <c r="M127" s="41"/>
      <c r="N127" s="18"/>
    </row>
    <row r="128" ht="14.25" customHeight="1">
      <c r="G128" s="73"/>
      <c r="H128" s="73"/>
      <c r="I128" s="73"/>
      <c r="J128" s="73"/>
      <c r="K128" s="73"/>
      <c r="L128" s="73"/>
      <c r="M128" s="41"/>
      <c r="N128" s="18"/>
    </row>
    <row r="129" ht="14.25" customHeight="1">
      <c r="G129" s="73"/>
      <c r="H129" s="73"/>
      <c r="I129" s="73"/>
      <c r="J129" s="73"/>
      <c r="K129" s="73"/>
      <c r="L129" s="73"/>
      <c r="M129" s="41"/>
      <c r="N129" s="18"/>
    </row>
    <row r="130" ht="14.25" customHeight="1">
      <c r="G130" s="73"/>
      <c r="H130" s="73"/>
      <c r="I130" s="73"/>
      <c r="J130" s="73"/>
      <c r="K130" s="73"/>
      <c r="L130" s="73"/>
      <c r="M130" s="41"/>
      <c r="N130" s="18"/>
    </row>
    <row r="131" ht="14.25" customHeight="1">
      <c r="G131" s="73"/>
      <c r="H131" s="73"/>
      <c r="I131" s="73"/>
      <c r="J131" s="73"/>
      <c r="K131" s="73"/>
      <c r="L131" s="73"/>
      <c r="M131" s="41"/>
      <c r="N131" s="18"/>
    </row>
    <row r="132" ht="14.25" customHeight="1">
      <c r="G132" s="73"/>
      <c r="H132" s="73"/>
      <c r="I132" s="73"/>
      <c r="J132" s="73"/>
      <c r="K132" s="73"/>
      <c r="L132" s="73"/>
      <c r="M132" s="41"/>
      <c r="N132" s="18"/>
    </row>
    <row r="133" ht="14.25" customHeight="1">
      <c r="G133" s="73"/>
      <c r="H133" s="73"/>
      <c r="I133" s="73"/>
      <c r="J133" s="73"/>
      <c r="K133" s="73"/>
      <c r="L133" s="73"/>
      <c r="M133" s="41"/>
      <c r="N133" s="18"/>
    </row>
    <row r="134" ht="14.25" customHeight="1">
      <c r="G134" s="73"/>
      <c r="H134" s="73"/>
      <c r="I134" s="73"/>
      <c r="J134" s="73"/>
      <c r="K134" s="73"/>
      <c r="L134" s="73"/>
      <c r="M134" s="41"/>
      <c r="N134" s="18"/>
    </row>
    <row r="135" ht="14.25" customHeight="1">
      <c r="G135" s="73"/>
      <c r="H135" s="73"/>
      <c r="I135" s="73"/>
      <c r="J135" s="73"/>
      <c r="K135" s="73"/>
      <c r="L135" s="73"/>
      <c r="M135" s="41"/>
      <c r="N135" s="18"/>
    </row>
    <row r="136" ht="14.25" customHeight="1">
      <c r="G136" s="73"/>
      <c r="H136" s="73"/>
      <c r="I136" s="73"/>
      <c r="J136" s="73"/>
      <c r="K136" s="73"/>
      <c r="L136" s="73"/>
      <c r="M136" s="41"/>
      <c r="N136" s="18"/>
    </row>
    <row r="137" ht="14.25" customHeight="1">
      <c r="G137" s="73"/>
      <c r="H137" s="73"/>
      <c r="I137" s="73"/>
      <c r="J137" s="73"/>
      <c r="K137" s="73"/>
      <c r="L137" s="73"/>
      <c r="M137" s="41"/>
      <c r="N137" s="18"/>
    </row>
    <row r="138" ht="14.25" customHeight="1">
      <c r="G138" s="73"/>
      <c r="H138" s="73"/>
      <c r="I138" s="73"/>
      <c r="J138" s="73"/>
      <c r="K138" s="73"/>
      <c r="L138" s="73"/>
      <c r="M138" s="41"/>
      <c r="N138" s="18"/>
    </row>
    <row r="139" ht="14.25" customHeight="1">
      <c r="G139" s="73"/>
      <c r="H139" s="73"/>
      <c r="I139" s="73"/>
      <c r="J139" s="73"/>
      <c r="K139" s="73"/>
      <c r="L139" s="73"/>
      <c r="M139" s="41"/>
      <c r="N139" s="18"/>
    </row>
    <row r="140" ht="14.25" customHeight="1">
      <c r="G140" s="73"/>
      <c r="H140" s="73"/>
      <c r="I140" s="73"/>
      <c r="J140" s="73"/>
      <c r="K140" s="73"/>
      <c r="L140" s="73"/>
      <c r="M140" s="41"/>
      <c r="N140" s="18"/>
    </row>
    <row r="141" ht="14.25" customHeight="1">
      <c r="G141" s="73"/>
      <c r="H141" s="73"/>
      <c r="I141" s="73"/>
      <c r="J141" s="73"/>
      <c r="K141" s="73"/>
      <c r="L141" s="73"/>
      <c r="M141" s="41"/>
      <c r="N141" s="18"/>
    </row>
    <row r="142" ht="14.25" customHeight="1">
      <c r="G142" s="73"/>
      <c r="H142" s="73"/>
      <c r="I142" s="73"/>
      <c r="J142" s="73"/>
      <c r="K142" s="73"/>
      <c r="L142" s="73"/>
      <c r="M142" s="41"/>
      <c r="N142" s="18"/>
    </row>
    <row r="143" ht="14.25" customHeight="1">
      <c r="G143" s="73"/>
      <c r="H143" s="73"/>
      <c r="I143" s="73"/>
      <c r="J143" s="73"/>
      <c r="K143" s="73"/>
      <c r="L143" s="73"/>
      <c r="M143" s="41"/>
      <c r="N143" s="18"/>
    </row>
    <row r="144" ht="14.25" customHeight="1">
      <c r="G144" s="73"/>
      <c r="H144" s="73"/>
      <c r="I144" s="73"/>
      <c r="J144" s="73"/>
      <c r="K144" s="73"/>
      <c r="L144" s="73"/>
      <c r="M144" s="41"/>
      <c r="N144" s="18"/>
    </row>
    <row r="145" ht="14.25" customHeight="1">
      <c r="G145" s="73"/>
      <c r="H145" s="73"/>
      <c r="I145" s="73"/>
      <c r="J145" s="73"/>
      <c r="K145" s="73"/>
      <c r="L145" s="73"/>
      <c r="M145" s="41"/>
      <c r="N145" s="18"/>
    </row>
    <row r="146" ht="14.25" customHeight="1">
      <c r="G146" s="73"/>
      <c r="H146" s="73"/>
      <c r="I146" s="73"/>
      <c r="J146" s="73"/>
      <c r="K146" s="73"/>
      <c r="L146" s="73"/>
      <c r="M146" s="41"/>
      <c r="N146" s="18"/>
    </row>
    <row r="147" ht="14.25" customHeight="1">
      <c r="G147" s="73"/>
      <c r="H147" s="73"/>
      <c r="I147" s="73"/>
      <c r="J147" s="73"/>
      <c r="K147" s="73"/>
      <c r="L147" s="73"/>
      <c r="M147" s="41"/>
      <c r="N147" s="18"/>
    </row>
    <row r="148" ht="14.25" customHeight="1">
      <c r="G148" s="73"/>
      <c r="H148" s="73"/>
      <c r="I148" s="73"/>
      <c r="J148" s="73"/>
      <c r="K148" s="73"/>
      <c r="L148" s="73"/>
      <c r="M148" s="41"/>
      <c r="N148" s="18"/>
    </row>
    <row r="149" ht="14.25" customHeight="1">
      <c r="G149" s="73"/>
      <c r="H149" s="73"/>
      <c r="I149" s="73"/>
      <c r="J149" s="73"/>
      <c r="K149" s="73"/>
      <c r="L149" s="73"/>
      <c r="M149" s="41"/>
      <c r="N149" s="18"/>
    </row>
    <row r="150" ht="14.25" customHeight="1">
      <c r="G150" s="73"/>
      <c r="H150" s="73"/>
      <c r="I150" s="73"/>
      <c r="J150" s="73"/>
      <c r="K150" s="73"/>
      <c r="L150" s="73"/>
      <c r="M150" s="41"/>
      <c r="N150" s="18"/>
    </row>
    <row r="151" ht="14.25" customHeight="1">
      <c r="G151" s="73"/>
      <c r="H151" s="73"/>
      <c r="I151" s="73"/>
      <c r="J151" s="73"/>
      <c r="K151" s="73"/>
      <c r="L151" s="73"/>
      <c r="M151" s="41"/>
      <c r="N151" s="18"/>
    </row>
    <row r="152" ht="14.25" customHeight="1">
      <c r="G152" s="73"/>
      <c r="H152" s="73"/>
      <c r="I152" s="73"/>
      <c r="J152" s="73"/>
      <c r="K152" s="73"/>
      <c r="L152" s="73"/>
      <c r="M152" s="41"/>
      <c r="N152" s="18"/>
    </row>
    <row r="153" ht="14.25" customHeight="1">
      <c r="G153" s="73"/>
      <c r="H153" s="73"/>
      <c r="I153" s="73"/>
      <c r="J153" s="73"/>
      <c r="K153" s="73"/>
      <c r="L153" s="73"/>
      <c r="M153" s="41"/>
      <c r="N153" s="18"/>
    </row>
    <row r="154" ht="14.25" customHeight="1">
      <c r="G154" s="73"/>
      <c r="H154" s="73"/>
      <c r="I154" s="73"/>
      <c r="J154" s="73"/>
      <c r="K154" s="73"/>
      <c r="L154" s="73"/>
      <c r="M154" s="41"/>
      <c r="N154" s="18"/>
    </row>
    <row r="155" ht="14.25" customHeight="1">
      <c r="G155" s="73"/>
      <c r="H155" s="73"/>
      <c r="I155" s="73"/>
      <c r="J155" s="73"/>
      <c r="K155" s="73"/>
      <c r="L155" s="73"/>
      <c r="M155" s="41"/>
      <c r="N155" s="18"/>
    </row>
    <row r="156" ht="14.25" customHeight="1">
      <c r="G156" s="73"/>
      <c r="H156" s="73"/>
      <c r="I156" s="73"/>
      <c r="J156" s="73"/>
      <c r="K156" s="73"/>
      <c r="L156" s="73"/>
      <c r="M156" s="41"/>
      <c r="N156" s="18"/>
    </row>
    <row r="157" ht="14.25" customHeight="1">
      <c r="G157" s="73"/>
      <c r="H157" s="73"/>
      <c r="I157" s="73"/>
      <c r="J157" s="73"/>
      <c r="K157" s="73"/>
      <c r="L157" s="73"/>
      <c r="M157" s="41"/>
      <c r="N157" s="18"/>
    </row>
    <row r="158" ht="14.25" customHeight="1">
      <c r="G158" s="73"/>
      <c r="H158" s="73"/>
      <c r="I158" s="73"/>
      <c r="J158" s="73"/>
      <c r="K158" s="73"/>
      <c r="L158" s="73"/>
      <c r="M158" s="41"/>
      <c r="N158" s="18"/>
    </row>
    <row r="159" ht="14.25" customHeight="1">
      <c r="G159" s="73"/>
      <c r="H159" s="73"/>
      <c r="I159" s="73"/>
      <c r="J159" s="73"/>
      <c r="K159" s="73"/>
      <c r="L159" s="73"/>
      <c r="M159" s="41"/>
      <c r="N159" s="18"/>
    </row>
    <row r="160" ht="14.25" customHeight="1">
      <c r="G160" s="73"/>
      <c r="H160" s="73"/>
      <c r="I160" s="73"/>
      <c r="J160" s="73"/>
      <c r="K160" s="73"/>
      <c r="L160" s="73"/>
      <c r="M160" s="41"/>
      <c r="N160" s="18"/>
    </row>
    <row r="161" ht="14.25" customHeight="1">
      <c r="G161" s="73"/>
      <c r="H161" s="73"/>
      <c r="I161" s="73"/>
      <c r="J161" s="73"/>
      <c r="K161" s="73"/>
      <c r="L161" s="73"/>
      <c r="M161" s="41"/>
      <c r="N161" s="18"/>
    </row>
    <row r="162" ht="14.25" customHeight="1">
      <c r="G162" s="73"/>
      <c r="H162" s="73"/>
      <c r="I162" s="73"/>
      <c r="J162" s="73"/>
      <c r="K162" s="73"/>
      <c r="L162" s="73"/>
      <c r="M162" s="41"/>
      <c r="N162" s="18"/>
    </row>
    <row r="163" ht="14.25" customHeight="1">
      <c r="G163" s="73"/>
      <c r="H163" s="73"/>
      <c r="I163" s="73"/>
      <c r="J163" s="73"/>
      <c r="K163" s="73"/>
      <c r="L163" s="73"/>
      <c r="M163" s="41"/>
      <c r="N163" s="18"/>
    </row>
    <row r="164" ht="14.25" customHeight="1">
      <c r="G164" s="73"/>
      <c r="H164" s="73"/>
      <c r="I164" s="73"/>
      <c r="J164" s="73"/>
      <c r="K164" s="73"/>
      <c r="L164" s="73"/>
      <c r="M164" s="41"/>
      <c r="N164" s="18"/>
    </row>
    <row r="165" ht="14.25" customHeight="1">
      <c r="G165" s="73"/>
      <c r="H165" s="73"/>
      <c r="I165" s="73"/>
      <c r="J165" s="73"/>
      <c r="K165" s="73"/>
      <c r="L165" s="73"/>
      <c r="M165" s="41"/>
      <c r="N165" s="18"/>
    </row>
    <row r="166" ht="14.25" customHeight="1">
      <c r="G166" s="73"/>
      <c r="H166" s="73"/>
      <c r="I166" s="73"/>
      <c r="J166" s="73"/>
      <c r="K166" s="73"/>
      <c r="L166" s="73"/>
      <c r="M166" s="41"/>
      <c r="N166" s="18"/>
    </row>
    <row r="167" ht="14.25" customHeight="1">
      <c r="G167" s="73"/>
      <c r="H167" s="73"/>
      <c r="I167" s="73"/>
      <c r="J167" s="73"/>
      <c r="K167" s="73"/>
      <c r="L167" s="73"/>
      <c r="M167" s="41"/>
      <c r="N167" s="18"/>
    </row>
    <row r="168" ht="14.25" customHeight="1">
      <c r="G168" s="73"/>
      <c r="H168" s="73"/>
      <c r="I168" s="73"/>
      <c r="J168" s="73"/>
      <c r="K168" s="73"/>
      <c r="L168" s="73"/>
      <c r="M168" s="41"/>
      <c r="N168" s="18"/>
    </row>
    <row r="169" ht="14.25" customHeight="1">
      <c r="G169" s="73"/>
      <c r="H169" s="73"/>
      <c r="I169" s="73"/>
      <c r="J169" s="73"/>
      <c r="K169" s="73"/>
      <c r="L169" s="73"/>
      <c r="M169" s="41"/>
      <c r="N169" s="18"/>
    </row>
    <row r="170" ht="14.25" customHeight="1">
      <c r="G170" s="73"/>
      <c r="H170" s="73"/>
      <c r="I170" s="73"/>
      <c r="J170" s="73"/>
      <c r="K170" s="73"/>
      <c r="L170" s="73"/>
      <c r="M170" s="41"/>
      <c r="N170" s="18"/>
    </row>
    <row r="171" ht="14.25" customHeight="1">
      <c r="G171" s="73"/>
      <c r="H171" s="73"/>
      <c r="I171" s="73"/>
      <c r="J171" s="73"/>
      <c r="K171" s="73"/>
      <c r="L171" s="73"/>
      <c r="M171" s="41"/>
      <c r="N171" s="18"/>
    </row>
    <row r="172" ht="14.25" customHeight="1">
      <c r="G172" s="73"/>
      <c r="H172" s="73"/>
      <c r="I172" s="73"/>
      <c r="J172" s="73"/>
      <c r="K172" s="73"/>
      <c r="L172" s="73"/>
      <c r="M172" s="41"/>
      <c r="N172" s="18"/>
    </row>
    <row r="173" ht="14.25" customHeight="1">
      <c r="G173" s="73"/>
      <c r="H173" s="73"/>
      <c r="I173" s="73"/>
      <c r="J173" s="73"/>
      <c r="K173" s="73"/>
      <c r="L173" s="73"/>
      <c r="M173" s="41"/>
      <c r="N173" s="18"/>
    </row>
    <row r="174" ht="14.25" customHeight="1">
      <c r="G174" s="73"/>
      <c r="H174" s="73"/>
      <c r="I174" s="73"/>
      <c r="J174" s="73"/>
      <c r="K174" s="73"/>
      <c r="L174" s="73"/>
      <c r="M174" s="41"/>
      <c r="N174" s="18"/>
    </row>
    <row r="175" ht="14.25" customHeight="1">
      <c r="G175" s="73"/>
      <c r="H175" s="73"/>
      <c r="I175" s="73"/>
      <c r="J175" s="73"/>
      <c r="K175" s="73"/>
      <c r="L175" s="73"/>
      <c r="M175" s="41"/>
      <c r="N175" s="18"/>
    </row>
    <row r="176" ht="14.25" customHeight="1">
      <c r="G176" s="73"/>
      <c r="H176" s="73"/>
      <c r="I176" s="73"/>
      <c r="J176" s="73"/>
      <c r="K176" s="73"/>
      <c r="L176" s="73"/>
      <c r="M176" s="41"/>
      <c r="N176" s="18"/>
    </row>
    <row r="177" ht="14.25" customHeight="1">
      <c r="G177" s="73"/>
      <c r="H177" s="73"/>
      <c r="I177" s="73"/>
      <c r="J177" s="73"/>
      <c r="K177" s="73"/>
      <c r="L177" s="73"/>
      <c r="M177" s="41"/>
      <c r="N177" s="18"/>
    </row>
    <row r="178" ht="14.25" customHeight="1">
      <c r="G178" s="73"/>
      <c r="H178" s="73"/>
      <c r="I178" s="73"/>
      <c r="J178" s="73"/>
      <c r="K178" s="73"/>
      <c r="L178" s="73"/>
      <c r="M178" s="41"/>
      <c r="N178" s="18"/>
    </row>
    <row r="179" ht="14.25" customHeight="1">
      <c r="G179" s="73"/>
      <c r="H179" s="73"/>
      <c r="I179" s="73"/>
      <c r="J179" s="73"/>
      <c r="K179" s="73"/>
      <c r="L179" s="73"/>
      <c r="M179" s="41"/>
      <c r="N179" s="18"/>
    </row>
    <row r="180" ht="14.25" customHeight="1">
      <c r="G180" s="73"/>
      <c r="H180" s="73"/>
      <c r="I180" s="73"/>
      <c r="J180" s="73"/>
      <c r="K180" s="73"/>
      <c r="L180" s="73"/>
      <c r="M180" s="41"/>
      <c r="N180" s="18"/>
    </row>
    <row r="181" ht="14.25" customHeight="1">
      <c r="G181" s="73"/>
      <c r="H181" s="73"/>
      <c r="I181" s="73"/>
      <c r="J181" s="73"/>
      <c r="K181" s="73"/>
      <c r="L181" s="73"/>
      <c r="M181" s="41"/>
      <c r="N181" s="18"/>
    </row>
    <row r="182" ht="14.25" customHeight="1">
      <c r="G182" s="73"/>
      <c r="H182" s="73"/>
      <c r="I182" s="73"/>
      <c r="J182" s="73"/>
      <c r="K182" s="73"/>
      <c r="L182" s="73"/>
      <c r="M182" s="41"/>
      <c r="N182" s="18"/>
    </row>
    <row r="183" ht="14.25" customHeight="1">
      <c r="G183" s="73"/>
      <c r="H183" s="73"/>
      <c r="I183" s="73"/>
      <c r="J183" s="73"/>
      <c r="K183" s="73"/>
      <c r="L183" s="73"/>
      <c r="M183" s="41"/>
      <c r="N183" s="18"/>
    </row>
    <row r="184" ht="14.25" customHeight="1">
      <c r="G184" s="73"/>
      <c r="H184" s="73"/>
      <c r="I184" s="73"/>
      <c r="J184" s="73"/>
      <c r="K184" s="73"/>
      <c r="L184" s="73"/>
      <c r="M184" s="41"/>
      <c r="N184" s="18"/>
    </row>
    <row r="185" ht="14.25" customHeight="1">
      <c r="G185" s="73"/>
      <c r="H185" s="73"/>
      <c r="I185" s="73"/>
      <c r="J185" s="73"/>
      <c r="K185" s="73"/>
      <c r="L185" s="73"/>
      <c r="M185" s="41"/>
      <c r="N185" s="18"/>
    </row>
    <row r="186" ht="14.25" customHeight="1">
      <c r="G186" s="73"/>
      <c r="H186" s="73"/>
      <c r="I186" s="73"/>
      <c r="J186" s="73"/>
      <c r="K186" s="73"/>
      <c r="L186" s="73"/>
      <c r="M186" s="41"/>
      <c r="N186" s="18"/>
    </row>
    <row r="187" ht="14.25" customHeight="1">
      <c r="G187" s="73"/>
      <c r="H187" s="73"/>
      <c r="I187" s="73"/>
      <c r="J187" s="73"/>
      <c r="K187" s="73"/>
      <c r="L187" s="73"/>
      <c r="M187" s="41"/>
      <c r="N187" s="18"/>
    </row>
    <row r="188" ht="14.25" customHeight="1">
      <c r="G188" s="73"/>
      <c r="H188" s="73"/>
      <c r="I188" s="73"/>
      <c r="J188" s="73"/>
      <c r="K188" s="73"/>
      <c r="L188" s="73"/>
      <c r="M188" s="41"/>
      <c r="N188" s="18"/>
    </row>
    <row r="189" ht="14.25" customHeight="1">
      <c r="G189" s="73"/>
      <c r="H189" s="73"/>
      <c r="I189" s="73"/>
      <c r="J189" s="73"/>
      <c r="K189" s="73"/>
      <c r="L189" s="73"/>
      <c r="M189" s="41"/>
      <c r="N189" s="18"/>
    </row>
    <row r="190" ht="14.25" customHeight="1">
      <c r="G190" s="73"/>
      <c r="H190" s="73"/>
      <c r="I190" s="73"/>
      <c r="J190" s="73"/>
      <c r="K190" s="73"/>
      <c r="L190" s="73"/>
      <c r="M190" s="41"/>
      <c r="N190" s="18"/>
    </row>
    <row r="191" ht="14.25" customHeight="1">
      <c r="G191" s="73"/>
      <c r="H191" s="73"/>
      <c r="I191" s="73"/>
      <c r="J191" s="73"/>
      <c r="K191" s="73"/>
      <c r="L191" s="73"/>
      <c r="M191" s="41"/>
      <c r="N191" s="18"/>
    </row>
    <row r="192" ht="14.25" customHeight="1">
      <c r="G192" s="73"/>
      <c r="H192" s="73"/>
      <c r="I192" s="73"/>
      <c r="J192" s="73"/>
      <c r="K192" s="73"/>
      <c r="L192" s="73"/>
      <c r="M192" s="41"/>
      <c r="N192" s="18"/>
    </row>
    <row r="193" ht="14.25" customHeight="1">
      <c r="G193" s="73"/>
      <c r="H193" s="73"/>
      <c r="I193" s="73"/>
      <c r="J193" s="73"/>
      <c r="K193" s="73"/>
      <c r="L193" s="73"/>
      <c r="M193" s="41"/>
      <c r="N193" s="18"/>
    </row>
    <row r="194" ht="14.25" customHeight="1">
      <c r="G194" s="73"/>
      <c r="H194" s="73"/>
      <c r="I194" s="73"/>
      <c r="J194" s="73"/>
      <c r="K194" s="73"/>
      <c r="L194" s="73"/>
      <c r="M194" s="41"/>
      <c r="N194" s="18"/>
    </row>
    <row r="195" ht="14.25" customHeight="1">
      <c r="G195" s="73"/>
      <c r="H195" s="73"/>
      <c r="I195" s="73"/>
      <c r="J195" s="73"/>
      <c r="K195" s="73"/>
      <c r="L195" s="73"/>
      <c r="M195" s="41"/>
      <c r="N195" s="18"/>
    </row>
    <row r="196" ht="14.25" customHeight="1">
      <c r="G196" s="73"/>
      <c r="H196" s="73"/>
      <c r="I196" s="73"/>
      <c r="J196" s="73"/>
      <c r="K196" s="73"/>
      <c r="L196" s="73"/>
      <c r="M196" s="41"/>
      <c r="N196" s="18"/>
    </row>
    <row r="197" ht="14.25" customHeight="1">
      <c r="G197" s="73"/>
      <c r="H197" s="73"/>
      <c r="I197" s="73"/>
      <c r="J197" s="73"/>
      <c r="K197" s="73"/>
      <c r="L197" s="73"/>
      <c r="M197" s="41"/>
      <c r="N197" s="18"/>
    </row>
    <row r="198" ht="14.25" customHeight="1">
      <c r="G198" s="73"/>
      <c r="H198" s="73"/>
      <c r="I198" s="73"/>
      <c r="J198" s="73"/>
      <c r="K198" s="73"/>
      <c r="L198" s="73"/>
      <c r="M198" s="41"/>
      <c r="N198" s="18"/>
    </row>
    <row r="199" ht="14.25" customHeight="1">
      <c r="G199" s="73"/>
      <c r="H199" s="73"/>
      <c r="I199" s="73"/>
      <c r="J199" s="73"/>
      <c r="K199" s="73"/>
      <c r="L199" s="73"/>
      <c r="M199" s="41"/>
      <c r="N199" s="18"/>
    </row>
    <row r="200" ht="14.25" customHeight="1">
      <c r="G200" s="73"/>
      <c r="H200" s="73"/>
      <c r="I200" s="73"/>
      <c r="J200" s="73"/>
      <c r="K200" s="73"/>
      <c r="L200" s="73"/>
      <c r="M200" s="41"/>
      <c r="N200" s="18"/>
    </row>
    <row r="201" ht="14.25" customHeight="1">
      <c r="G201" s="73"/>
      <c r="H201" s="73"/>
      <c r="I201" s="73"/>
      <c r="J201" s="73"/>
      <c r="K201" s="73"/>
      <c r="L201" s="73"/>
      <c r="M201" s="41"/>
      <c r="N201" s="18"/>
    </row>
    <row r="202" ht="14.25" customHeight="1">
      <c r="G202" s="73"/>
      <c r="H202" s="73"/>
      <c r="I202" s="73"/>
      <c r="J202" s="73"/>
      <c r="K202" s="73"/>
      <c r="L202" s="73"/>
      <c r="M202" s="41"/>
      <c r="N202" s="18"/>
    </row>
    <row r="203" ht="14.25" customHeight="1">
      <c r="G203" s="73"/>
      <c r="H203" s="73"/>
      <c r="I203" s="73"/>
      <c r="J203" s="73"/>
      <c r="K203" s="73"/>
      <c r="L203" s="73"/>
      <c r="M203" s="41"/>
      <c r="N203" s="18"/>
    </row>
    <row r="204" ht="14.25" customHeight="1">
      <c r="G204" s="73"/>
      <c r="H204" s="73"/>
      <c r="I204" s="73"/>
      <c r="J204" s="73"/>
      <c r="K204" s="73"/>
      <c r="L204" s="73"/>
      <c r="M204" s="41"/>
      <c r="N204" s="18"/>
    </row>
    <row r="205" ht="14.25" customHeight="1">
      <c r="G205" s="73"/>
      <c r="H205" s="73"/>
      <c r="I205" s="73"/>
      <c r="J205" s="73"/>
      <c r="K205" s="73"/>
      <c r="L205" s="73"/>
      <c r="M205" s="41"/>
      <c r="N205" s="18"/>
    </row>
    <row r="206" ht="14.25" customHeight="1">
      <c r="G206" s="73"/>
      <c r="H206" s="73"/>
      <c r="I206" s="73"/>
      <c r="J206" s="73"/>
      <c r="K206" s="73"/>
      <c r="L206" s="73"/>
      <c r="M206" s="41"/>
      <c r="N206" s="18"/>
    </row>
    <row r="207" ht="14.25" customHeight="1">
      <c r="G207" s="73"/>
      <c r="H207" s="73"/>
      <c r="I207" s="73"/>
      <c r="J207" s="73"/>
      <c r="K207" s="73"/>
      <c r="L207" s="73"/>
      <c r="M207" s="41"/>
      <c r="N207" s="18"/>
    </row>
    <row r="208" ht="14.25" customHeight="1">
      <c r="G208" s="73"/>
      <c r="H208" s="73"/>
      <c r="I208" s="73"/>
      <c r="J208" s="73"/>
      <c r="K208" s="73"/>
      <c r="L208" s="73"/>
      <c r="M208" s="41"/>
      <c r="N208" s="18"/>
    </row>
    <row r="209" ht="14.25" customHeight="1">
      <c r="G209" s="73"/>
      <c r="H209" s="73"/>
      <c r="I209" s="73"/>
      <c r="J209" s="73"/>
      <c r="K209" s="73"/>
      <c r="L209" s="73"/>
      <c r="M209" s="41"/>
      <c r="N209" s="18"/>
    </row>
    <row r="210" ht="14.25" customHeight="1">
      <c r="G210" s="73"/>
      <c r="H210" s="73"/>
      <c r="I210" s="73"/>
      <c r="J210" s="73"/>
      <c r="K210" s="73"/>
      <c r="L210" s="73"/>
      <c r="M210" s="41"/>
      <c r="N210" s="18"/>
    </row>
    <row r="211" ht="14.25" customHeight="1">
      <c r="G211" s="73"/>
      <c r="H211" s="73"/>
      <c r="I211" s="73"/>
      <c r="J211" s="73"/>
      <c r="K211" s="73"/>
      <c r="L211" s="73"/>
      <c r="M211" s="41"/>
      <c r="N211" s="18"/>
    </row>
    <row r="212" ht="14.25" customHeight="1">
      <c r="G212" s="73"/>
      <c r="H212" s="73"/>
      <c r="I212" s="73"/>
      <c r="J212" s="73"/>
      <c r="K212" s="73"/>
      <c r="L212" s="73"/>
      <c r="M212" s="41"/>
      <c r="N212" s="18"/>
    </row>
    <row r="213" ht="14.25" customHeight="1">
      <c r="G213" s="73"/>
      <c r="H213" s="73"/>
      <c r="I213" s="73"/>
      <c r="J213" s="73"/>
      <c r="K213" s="73"/>
      <c r="L213" s="73"/>
      <c r="M213" s="41"/>
      <c r="N213" s="18"/>
    </row>
    <row r="214" ht="14.25" customHeight="1">
      <c r="G214" s="73"/>
      <c r="H214" s="73"/>
      <c r="I214" s="73"/>
      <c r="J214" s="73"/>
      <c r="K214" s="73"/>
      <c r="L214" s="73"/>
      <c r="M214" s="41"/>
      <c r="N214" s="18"/>
    </row>
    <row r="215" ht="14.25" customHeight="1">
      <c r="G215" s="73"/>
      <c r="H215" s="73"/>
      <c r="I215" s="73"/>
      <c r="J215" s="73"/>
      <c r="K215" s="73"/>
      <c r="L215" s="73"/>
      <c r="M215" s="41"/>
      <c r="N215" s="18"/>
    </row>
    <row r="216" ht="14.25" customHeight="1">
      <c r="G216" s="73"/>
      <c r="H216" s="73"/>
      <c r="I216" s="73"/>
      <c r="J216" s="73"/>
      <c r="K216" s="73"/>
      <c r="L216" s="73"/>
      <c r="M216" s="41"/>
      <c r="N216" s="18"/>
    </row>
    <row r="217" ht="14.25" customHeight="1">
      <c r="G217" s="73"/>
      <c r="H217" s="73"/>
      <c r="I217" s="73"/>
      <c r="J217" s="73"/>
      <c r="K217" s="73"/>
      <c r="L217" s="73"/>
      <c r="M217" s="41"/>
      <c r="N217" s="18"/>
    </row>
    <row r="218" ht="14.25" customHeight="1">
      <c r="G218" s="73"/>
      <c r="H218" s="73"/>
      <c r="I218" s="73"/>
      <c r="J218" s="73"/>
      <c r="K218" s="73"/>
      <c r="L218" s="73"/>
      <c r="M218" s="41"/>
      <c r="N218" s="18"/>
    </row>
    <row r="219" ht="14.25" customHeight="1">
      <c r="G219" s="73"/>
      <c r="H219" s="73"/>
      <c r="I219" s="73"/>
      <c r="J219" s="73"/>
      <c r="K219" s="73"/>
      <c r="L219" s="73"/>
      <c r="M219" s="41"/>
      <c r="N219" s="18"/>
    </row>
    <row r="220" ht="14.25" customHeight="1">
      <c r="G220" s="73"/>
      <c r="H220" s="73"/>
      <c r="I220" s="73"/>
      <c r="J220" s="73"/>
      <c r="K220" s="73"/>
      <c r="L220" s="73"/>
      <c r="M220" s="41"/>
      <c r="N220" s="18"/>
    </row>
    <row r="221" ht="14.25" customHeight="1">
      <c r="G221" s="73"/>
      <c r="H221" s="73"/>
      <c r="I221" s="73"/>
      <c r="J221" s="73"/>
      <c r="K221" s="73"/>
      <c r="L221" s="73"/>
      <c r="M221" s="41"/>
      <c r="N221" s="18"/>
    </row>
    <row r="222" ht="14.25" customHeight="1">
      <c r="G222" s="73"/>
      <c r="H222" s="73"/>
      <c r="I222" s="73"/>
      <c r="J222" s="73"/>
      <c r="K222" s="73"/>
      <c r="L222" s="73"/>
      <c r="M222" s="41"/>
      <c r="N222" s="18"/>
    </row>
    <row r="223" ht="14.25" customHeight="1">
      <c r="G223" s="73"/>
      <c r="H223" s="73"/>
      <c r="I223" s="73"/>
      <c r="J223" s="73"/>
      <c r="K223" s="73"/>
      <c r="L223" s="73"/>
      <c r="M223" s="41"/>
      <c r="N223" s="18"/>
    </row>
    <row r="224" ht="14.25" customHeight="1">
      <c r="G224" s="73"/>
      <c r="H224" s="73"/>
      <c r="I224" s="73"/>
      <c r="J224" s="73"/>
      <c r="K224" s="73"/>
      <c r="L224" s="73"/>
      <c r="M224" s="41"/>
      <c r="N224" s="18"/>
    </row>
    <row r="225" ht="14.25" customHeight="1">
      <c r="G225" s="73"/>
      <c r="H225" s="73"/>
      <c r="I225" s="73"/>
      <c r="J225" s="73"/>
      <c r="K225" s="73"/>
      <c r="L225" s="73"/>
      <c r="M225" s="41"/>
      <c r="N225" s="18"/>
    </row>
    <row r="226" ht="14.25" customHeight="1">
      <c r="G226" s="73"/>
      <c r="H226" s="73"/>
      <c r="I226" s="73"/>
      <c r="J226" s="73"/>
      <c r="K226" s="73"/>
      <c r="L226" s="73"/>
      <c r="M226" s="41"/>
      <c r="N226" s="18"/>
    </row>
    <row r="227" ht="14.25" customHeight="1">
      <c r="G227" s="73"/>
      <c r="H227" s="73"/>
      <c r="I227" s="73"/>
      <c r="J227" s="73"/>
      <c r="K227" s="73"/>
      <c r="L227" s="73"/>
      <c r="M227" s="41"/>
      <c r="N227" s="18"/>
    </row>
    <row r="228" ht="14.25" customHeight="1">
      <c r="G228" s="73"/>
      <c r="H228" s="73"/>
      <c r="I228" s="73"/>
      <c r="J228" s="73"/>
      <c r="K228" s="73"/>
      <c r="L228" s="73"/>
      <c r="M228" s="41"/>
      <c r="N228" s="18"/>
    </row>
    <row r="229" ht="14.25" customHeight="1">
      <c r="G229" s="73"/>
      <c r="H229" s="73"/>
      <c r="I229" s="73"/>
      <c r="J229" s="73"/>
      <c r="K229" s="73"/>
      <c r="L229" s="73"/>
      <c r="M229" s="41"/>
      <c r="N229" s="18"/>
    </row>
    <row r="230" ht="14.25" customHeight="1">
      <c r="G230" s="73"/>
      <c r="H230" s="73"/>
      <c r="I230" s="73"/>
      <c r="J230" s="73"/>
      <c r="K230" s="73"/>
      <c r="L230" s="73"/>
      <c r="M230" s="41"/>
      <c r="N230" s="18"/>
    </row>
    <row r="231" ht="14.25" customHeight="1">
      <c r="G231" s="73"/>
      <c r="H231" s="73"/>
      <c r="I231" s="73"/>
      <c r="J231" s="73"/>
      <c r="K231" s="73"/>
      <c r="L231" s="73"/>
      <c r="M231" s="41"/>
      <c r="N231" s="18"/>
    </row>
    <row r="232" ht="14.25" customHeight="1">
      <c r="G232" s="73"/>
      <c r="H232" s="73"/>
      <c r="I232" s="73"/>
      <c r="J232" s="73"/>
      <c r="K232" s="73"/>
      <c r="L232" s="73"/>
      <c r="M232" s="41"/>
      <c r="N232" s="18"/>
    </row>
    <row r="233" ht="14.25" customHeight="1">
      <c r="G233" s="73"/>
      <c r="H233" s="73"/>
      <c r="I233" s="73"/>
      <c r="J233" s="73"/>
      <c r="K233" s="73"/>
      <c r="L233" s="73"/>
      <c r="M233" s="41"/>
      <c r="N233" s="18"/>
    </row>
    <row r="234" ht="14.25" customHeight="1">
      <c r="G234" s="73"/>
      <c r="H234" s="73"/>
      <c r="I234" s="73"/>
      <c r="J234" s="73"/>
      <c r="K234" s="73"/>
      <c r="L234" s="73"/>
      <c r="M234" s="41"/>
      <c r="N234" s="18"/>
    </row>
    <row r="235" ht="14.25" customHeight="1">
      <c r="G235" s="73"/>
      <c r="H235" s="73"/>
      <c r="I235" s="73"/>
      <c r="J235" s="73"/>
      <c r="K235" s="73"/>
      <c r="L235" s="73"/>
      <c r="M235" s="41"/>
      <c r="N235" s="18"/>
    </row>
    <row r="236" ht="14.25" customHeight="1">
      <c r="G236" s="73"/>
      <c r="H236" s="73"/>
      <c r="I236" s="73"/>
      <c r="J236" s="73"/>
      <c r="K236" s="73"/>
      <c r="L236" s="73"/>
      <c r="M236" s="41"/>
      <c r="N236" s="18"/>
    </row>
    <row r="237" ht="14.25" customHeight="1">
      <c r="G237" s="73"/>
      <c r="H237" s="73"/>
      <c r="I237" s="73"/>
      <c r="J237" s="73"/>
      <c r="K237" s="73"/>
      <c r="L237" s="73"/>
      <c r="M237" s="41"/>
      <c r="N237" s="18"/>
    </row>
    <row r="238" ht="14.25" customHeight="1">
      <c r="G238" s="73"/>
      <c r="H238" s="73"/>
      <c r="I238" s="73"/>
      <c r="J238" s="73"/>
      <c r="K238" s="73"/>
      <c r="L238" s="73"/>
      <c r="M238" s="41"/>
      <c r="N238" s="18"/>
    </row>
    <row r="239" ht="14.25" customHeight="1">
      <c r="G239" s="73"/>
      <c r="H239" s="73"/>
      <c r="I239" s="73"/>
      <c r="J239" s="73"/>
      <c r="K239" s="73"/>
      <c r="L239" s="73"/>
      <c r="M239" s="41"/>
      <c r="N239" s="18"/>
    </row>
    <row r="240" ht="14.25" customHeight="1">
      <c r="G240" s="73"/>
      <c r="H240" s="73"/>
      <c r="I240" s="73"/>
      <c r="J240" s="73"/>
      <c r="K240" s="73"/>
      <c r="L240" s="73"/>
      <c r="M240" s="41"/>
      <c r="N240" s="18"/>
    </row>
    <row r="241" ht="14.25" customHeight="1">
      <c r="G241" s="73"/>
      <c r="H241" s="73"/>
      <c r="I241" s="73"/>
      <c r="J241" s="73"/>
      <c r="K241" s="73"/>
      <c r="L241" s="73"/>
      <c r="M241" s="41"/>
      <c r="N241" s="18"/>
    </row>
    <row r="242" ht="14.25" customHeight="1">
      <c r="G242" s="73"/>
      <c r="H242" s="73"/>
      <c r="I242" s="73"/>
      <c r="J242" s="73"/>
      <c r="K242" s="73"/>
      <c r="L242" s="73"/>
      <c r="M242" s="41"/>
      <c r="N242" s="18"/>
    </row>
    <row r="243" ht="14.25" customHeight="1">
      <c r="G243" s="73"/>
      <c r="H243" s="73"/>
      <c r="I243" s="73"/>
      <c r="J243" s="73"/>
      <c r="K243" s="73"/>
      <c r="L243" s="73"/>
      <c r="M243" s="41"/>
      <c r="N243" s="18"/>
    </row>
    <row r="244" ht="14.25" customHeight="1">
      <c r="G244" s="73"/>
      <c r="H244" s="73"/>
      <c r="I244" s="73"/>
      <c r="J244" s="73"/>
      <c r="K244" s="73"/>
      <c r="L244" s="73"/>
      <c r="M244" s="41"/>
      <c r="N244" s="18"/>
    </row>
    <row r="245" ht="14.25" customHeight="1">
      <c r="G245" s="73"/>
      <c r="H245" s="73"/>
      <c r="I245" s="73"/>
      <c r="J245" s="73"/>
      <c r="K245" s="73"/>
      <c r="L245" s="73"/>
      <c r="M245" s="41"/>
      <c r="N245" s="18"/>
    </row>
    <row r="246" ht="14.25" customHeight="1">
      <c r="G246" s="73"/>
      <c r="H246" s="73"/>
      <c r="I246" s="73"/>
      <c r="J246" s="73"/>
      <c r="K246" s="73"/>
      <c r="L246" s="73"/>
      <c r="M246" s="41"/>
      <c r="N246" s="18"/>
    </row>
    <row r="247" ht="14.25" customHeight="1">
      <c r="G247" s="73"/>
      <c r="H247" s="73"/>
      <c r="I247" s="73"/>
      <c r="J247" s="73"/>
      <c r="K247" s="73"/>
      <c r="L247" s="73"/>
      <c r="M247" s="41"/>
      <c r="N247" s="18"/>
    </row>
    <row r="248" ht="14.25" customHeight="1">
      <c r="G248" s="73"/>
      <c r="H248" s="73"/>
      <c r="I248" s="73"/>
      <c r="J248" s="73"/>
      <c r="K248" s="73"/>
      <c r="L248" s="73"/>
      <c r="M248" s="41"/>
      <c r="N248" s="18"/>
    </row>
    <row r="249" ht="14.25" customHeight="1">
      <c r="G249" s="73"/>
      <c r="H249" s="73"/>
      <c r="I249" s="73"/>
      <c r="J249" s="73"/>
      <c r="K249" s="73"/>
      <c r="L249" s="73"/>
      <c r="M249" s="41"/>
      <c r="N249" s="18"/>
    </row>
    <row r="250" ht="14.25" customHeight="1">
      <c r="G250" s="73"/>
      <c r="H250" s="73"/>
      <c r="I250" s="73"/>
      <c r="J250" s="73"/>
      <c r="K250" s="73"/>
      <c r="L250" s="73"/>
      <c r="M250" s="41"/>
      <c r="N250" s="18"/>
    </row>
    <row r="251" ht="14.25" customHeight="1">
      <c r="G251" s="73"/>
      <c r="H251" s="73"/>
      <c r="I251" s="73"/>
      <c r="J251" s="73"/>
      <c r="K251" s="73"/>
      <c r="L251" s="73"/>
      <c r="M251" s="41"/>
      <c r="N251" s="18"/>
    </row>
    <row r="252" ht="14.25" customHeight="1">
      <c r="G252" s="73"/>
      <c r="H252" s="73"/>
      <c r="I252" s="73"/>
      <c r="J252" s="73"/>
      <c r="K252" s="73"/>
      <c r="L252" s="73"/>
      <c r="M252" s="41"/>
      <c r="N252" s="18"/>
    </row>
    <row r="253" ht="14.25" customHeight="1">
      <c r="G253" s="73"/>
      <c r="H253" s="73"/>
      <c r="I253" s="73"/>
      <c r="J253" s="73"/>
      <c r="K253" s="73"/>
      <c r="L253" s="73"/>
      <c r="M253" s="41"/>
      <c r="N253" s="18"/>
    </row>
    <row r="254" ht="14.25" customHeight="1">
      <c r="G254" s="73"/>
      <c r="H254" s="73"/>
      <c r="I254" s="73"/>
      <c r="J254" s="73"/>
      <c r="K254" s="73"/>
      <c r="L254" s="73"/>
      <c r="M254" s="41"/>
      <c r="N254" s="18"/>
    </row>
    <row r="255" ht="14.25" customHeight="1">
      <c r="G255" s="73"/>
      <c r="H255" s="73"/>
      <c r="I255" s="73"/>
      <c r="J255" s="73"/>
      <c r="K255" s="73"/>
      <c r="L255" s="73"/>
      <c r="M255" s="41"/>
      <c r="N255" s="18"/>
    </row>
    <row r="256" ht="14.25" customHeight="1">
      <c r="G256" s="73"/>
      <c r="H256" s="73"/>
      <c r="I256" s="73"/>
      <c r="J256" s="73"/>
      <c r="K256" s="73"/>
      <c r="L256" s="73"/>
      <c r="M256" s="41"/>
      <c r="N256" s="18"/>
    </row>
    <row r="257" ht="14.25" customHeight="1">
      <c r="G257" s="73"/>
      <c r="H257" s="73"/>
      <c r="I257" s="73"/>
      <c r="J257" s="73"/>
      <c r="K257" s="73"/>
      <c r="L257" s="73"/>
      <c r="M257" s="41"/>
      <c r="N257" s="18"/>
    </row>
    <row r="258" ht="14.25" customHeight="1">
      <c r="G258" s="73"/>
      <c r="H258" s="73"/>
      <c r="I258" s="73"/>
      <c r="J258" s="73"/>
      <c r="K258" s="73"/>
      <c r="L258" s="73"/>
      <c r="M258" s="41"/>
      <c r="N258" s="18"/>
    </row>
    <row r="259" ht="14.25" customHeight="1">
      <c r="G259" s="73"/>
      <c r="H259" s="73"/>
      <c r="I259" s="73"/>
      <c r="J259" s="73"/>
      <c r="K259" s="73"/>
      <c r="L259" s="73"/>
      <c r="M259" s="41"/>
      <c r="N259" s="18"/>
    </row>
    <row r="260" ht="14.25" customHeight="1">
      <c r="G260" s="73"/>
      <c r="H260" s="73"/>
      <c r="I260" s="73"/>
      <c r="J260" s="73"/>
      <c r="K260" s="73"/>
      <c r="L260" s="73"/>
      <c r="M260" s="41"/>
      <c r="N260" s="18"/>
    </row>
    <row r="261" ht="14.25" customHeight="1">
      <c r="G261" s="73"/>
      <c r="H261" s="73"/>
      <c r="I261" s="73"/>
      <c r="J261" s="73"/>
      <c r="K261" s="73"/>
      <c r="L261" s="73"/>
      <c r="M261" s="41"/>
      <c r="N261" s="18"/>
    </row>
    <row r="262" ht="14.25" customHeight="1">
      <c r="G262" s="73"/>
      <c r="H262" s="73"/>
      <c r="I262" s="73"/>
      <c r="J262" s="73"/>
      <c r="K262" s="73"/>
      <c r="L262" s="73"/>
      <c r="M262" s="41"/>
      <c r="N262" s="18"/>
    </row>
    <row r="263" ht="14.25" customHeight="1">
      <c r="G263" s="73"/>
      <c r="H263" s="73"/>
      <c r="I263" s="73"/>
      <c r="J263" s="73"/>
      <c r="K263" s="73"/>
      <c r="L263" s="73"/>
      <c r="M263" s="41"/>
      <c r="N263" s="18"/>
    </row>
    <row r="264" ht="14.25" customHeight="1">
      <c r="G264" s="73"/>
      <c r="H264" s="73"/>
      <c r="I264" s="73"/>
      <c r="J264" s="73"/>
      <c r="K264" s="73"/>
      <c r="L264" s="73"/>
      <c r="M264" s="41"/>
      <c r="N264" s="18"/>
    </row>
    <row r="265" ht="14.25" customHeight="1">
      <c r="G265" s="73"/>
      <c r="H265" s="73"/>
      <c r="I265" s="73"/>
      <c r="J265" s="73"/>
      <c r="K265" s="73"/>
      <c r="L265" s="73"/>
      <c r="M265" s="41"/>
      <c r="N265" s="18"/>
    </row>
    <row r="266" ht="14.25" customHeight="1">
      <c r="G266" s="73"/>
      <c r="H266" s="73"/>
      <c r="I266" s="73"/>
      <c r="J266" s="73"/>
      <c r="K266" s="73"/>
      <c r="L266" s="73"/>
      <c r="M266" s="41"/>
      <c r="N266" s="18"/>
    </row>
    <row r="267" ht="14.25" customHeight="1">
      <c r="G267" s="73"/>
      <c r="H267" s="73"/>
      <c r="I267" s="73"/>
      <c r="J267" s="73"/>
      <c r="K267" s="73"/>
      <c r="L267" s="73"/>
      <c r="M267" s="41"/>
      <c r="N267" s="18"/>
    </row>
    <row r="268" ht="14.25" customHeight="1">
      <c r="G268" s="73"/>
      <c r="H268" s="73"/>
      <c r="I268" s="73"/>
      <c r="J268" s="73"/>
      <c r="K268" s="73"/>
      <c r="L268" s="73"/>
      <c r="M268" s="41"/>
      <c r="N268" s="18"/>
    </row>
    <row r="269" ht="14.25" customHeight="1">
      <c r="G269" s="73"/>
      <c r="H269" s="73"/>
      <c r="I269" s="73"/>
      <c r="J269" s="73"/>
      <c r="K269" s="73"/>
      <c r="L269" s="73"/>
      <c r="M269" s="41"/>
      <c r="N269" s="18"/>
    </row>
    <row r="270" ht="14.25" customHeight="1">
      <c r="G270" s="73"/>
      <c r="H270" s="73"/>
      <c r="I270" s="73"/>
      <c r="J270" s="73"/>
      <c r="K270" s="73"/>
      <c r="L270" s="73"/>
      <c r="M270" s="41"/>
      <c r="N270" s="18"/>
    </row>
    <row r="271" ht="14.25" customHeight="1">
      <c r="G271" s="73"/>
      <c r="H271" s="73"/>
      <c r="I271" s="73"/>
      <c r="J271" s="73"/>
      <c r="K271" s="73"/>
      <c r="L271" s="73"/>
      <c r="M271" s="41"/>
      <c r="N271" s="18"/>
    </row>
    <row r="272" ht="14.25" customHeight="1">
      <c r="G272" s="73"/>
      <c r="H272" s="73"/>
      <c r="I272" s="73"/>
      <c r="J272" s="73"/>
      <c r="K272" s="73"/>
      <c r="L272" s="73"/>
      <c r="M272" s="41"/>
      <c r="N272" s="18"/>
    </row>
    <row r="273" ht="14.25" customHeight="1">
      <c r="G273" s="73"/>
      <c r="H273" s="73"/>
      <c r="I273" s="73"/>
      <c r="J273" s="73"/>
      <c r="K273" s="73"/>
      <c r="L273" s="73"/>
      <c r="M273" s="41"/>
      <c r="N273" s="18"/>
    </row>
    <row r="274" ht="14.25" customHeight="1">
      <c r="G274" s="73"/>
      <c r="H274" s="73"/>
      <c r="I274" s="73"/>
      <c r="J274" s="73"/>
      <c r="K274" s="73"/>
      <c r="L274" s="73"/>
      <c r="M274" s="41"/>
      <c r="N274" s="18"/>
    </row>
    <row r="275" ht="14.25" customHeight="1">
      <c r="G275" s="73"/>
      <c r="H275" s="73"/>
      <c r="I275" s="73"/>
      <c r="J275" s="73"/>
      <c r="K275" s="73"/>
      <c r="L275" s="73"/>
      <c r="M275" s="41"/>
      <c r="N275" s="18"/>
    </row>
    <row r="276" ht="14.25" customHeight="1">
      <c r="G276" s="73"/>
      <c r="H276" s="73"/>
      <c r="I276" s="73"/>
      <c r="J276" s="73"/>
      <c r="K276" s="73"/>
      <c r="L276" s="73"/>
      <c r="M276" s="41"/>
      <c r="N276" s="18"/>
    </row>
    <row r="277" ht="14.25" customHeight="1">
      <c r="G277" s="73"/>
      <c r="H277" s="73"/>
      <c r="I277" s="73"/>
      <c r="J277" s="73"/>
      <c r="K277" s="73"/>
      <c r="L277" s="73"/>
      <c r="M277" s="41"/>
      <c r="N277" s="18"/>
    </row>
    <row r="278" ht="14.25" customHeight="1">
      <c r="G278" s="73"/>
      <c r="H278" s="73"/>
      <c r="I278" s="73"/>
      <c r="J278" s="73"/>
      <c r="K278" s="73"/>
      <c r="L278" s="73"/>
      <c r="M278" s="41"/>
      <c r="N278" s="18"/>
    </row>
    <row r="279" ht="14.25" customHeight="1">
      <c r="G279" s="73"/>
      <c r="H279" s="73"/>
      <c r="I279" s="73"/>
      <c r="J279" s="73"/>
      <c r="K279" s="73"/>
      <c r="L279" s="73"/>
      <c r="M279" s="41"/>
      <c r="N279" s="18"/>
    </row>
    <row r="280" ht="14.25" customHeight="1">
      <c r="G280" s="73"/>
      <c r="H280" s="73"/>
      <c r="I280" s="73"/>
      <c r="J280" s="73"/>
      <c r="K280" s="73"/>
      <c r="L280" s="73"/>
      <c r="M280" s="41"/>
      <c r="N280" s="18"/>
    </row>
    <row r="281" ht="14.25" customHeight="1">
      <c r="G281" s="73"/>
      <c r="H281" s="73"/>
      <c r="I281" s="73"/>
      <c r="J281" s="73"/>
      <c r="K281" s="73"/>
      <c r="L281" s="73"/>
      <c r="M281" s="41"/>
      <c r="N281" s="18"/>
    </row>
    <row r="282" ht="14.25" customHeight="1">
      <c r="G282" s="73"/>
      <c r="H282" s="73"/>
      <c r="I282" s="73"/>
      <c r="J282" s="73"/>
      <c r="K282" s="73"/>
      <c r="L282" s="73"/>
      <c r="M282" s="41"/>
      <c r="N282" s="18"/>
    </row>
    <row r="283" ht="14.25" customHeight="1">
      <c r="G283" s="73"/>
      <c r="H283" s="73"/>
      <c r="I283" s="73"/>
      <c r="J283" s="73"/>
      <c r="K283" s="73"/>
      <c r="L283" s="73"/>
      <c r="M283" s="41"/>
      <c r="N283" s="18"/>
    </row>
    <row r="284" ht="14.25" customHeight="1">
      <c r="G284" s="73"/>
      <c r="H284" s="73"/>
      <c r="I284" s="73"/>
      <c r="J284" s="73"/>
      <c r="K284" s="73"/>
      <c r="L284" s="73"/>
      <c r="M284" s="41"/>
      <c r="N284" s="18"/>
    </row>
    <row r="285" ht="14.25" customHeight="1">
      <c r="G285" s="73"/>
      <c r="H285" s="73"/>
      <c r="I285" s="73"/>
      <c r="J285" s="73"/>
      <c r="K285" s="73"/>
      <c r="L285" s="73"/>
      <c r="M285" s="41"/>
      <c r="N285" s="18"/>
    </row>
    <row r="286" ht="14.25" customHeight="1">
      <c r="G286" s="73"/>
      <c r="H286" s="73"/>
      <c r="I286" s="73"/>
      <c r="J286" s="73"/>
      <c r="K286" s="73"/>
      <c r="L286" s="73"/>
      <c r="M286" s="41"/>
      <c r="N286" s="18"/>
    </row>
    <row r="287" ht="14.25" customHeight="1">
      <c r="G287" s="73"/>
      <c r="H287" s="73"/>
      <c r="I287" s="73"/>
      <c r="J287" s="73"/>
      <c r="K287" s="73"/>
      <c r="L287" s="73"/>
      <c r="M287" s="41"/>
      <c r="N287" s="18"/>
    </row>
    <row r="288" ht="14.25" customHeight="1">
      <c r="G288" s="73"/>
      <c r="H288" s="73"/>
      <c r="I288" s="73"/>
      <c r="J288" s="73"/>
      <c r="K288" s="73"/>
      <c r="L288" s="73"/>
      <c r="M288" s="41"/>
      <c r="N288" s="18"/>
    </row>
    <row r="289" ht="14.25" customHeight="1">
      <c r="G289" s="73"/>
      <c r="H289" s="73"/>
      <c r="I289" s="73"/>
      <c r="J289" s="73"/>
      <c r="K289" s="73"/>
      <c r="L289" s="73"/>
      <c r="M289" s="41"/>
      <c r="N289" s="18"/>
    </row>
    <row r="290" ht="14.25" customHeight="1">
      <c r="G290" s="73"/>
      <c r="H290" s="73"/>
      <c r="I290" s="73"/>
      <c r="J290" s="73"/>
      <c r="K290" s="73"/>
      <c r="L290" s="73"/>
      <c r="M290" s="41"/>
      <c r="N290" s="18"/>
    </row>
    <row r="291" ht="14.25" customHeight="1">
      <c r="G291" s="73"/>
      <c r="H291" s="73"/>
      <c r="I291" s="73"/>
      <c r="J291" s="73"/>
      <c r="K291" s="73"/>
      <c r="L291" s="73"/>
      <c r="M291" s="41"/>
      <c r="N291" s="18"/>
    </row>
    <row r="292" ht="14.25" customHeight="1">
      <c r="G292" s="73"/>
      <c r="H292" s="73"/>
      <c r="I292" s="73"/>
      <c r="J292" s="73"/>
      <c r="K292" s="73"/>
      <c r="L292" s="73"/>
      <c r="M292" s="41"/>
      <c r="N292" s="18"/>
    </row>
    <row r="293" ht="14.25" customHeight="1">
      <c r="G293" s="73"/>
      <c r="H293" s="73"/>
      <c r="I293" s="73"/>
      <c r="J293" s="73"/>
      <c r="K293" s="73"/>
      <c r="L293" s="73"/>
      <c r="M293" s="41"/>
      <c r="N293" s="18"/>
    </row>
    <row r="294" ht="14.25" customHeight="1">
      <c r="G294" s="73"/>
      <c r="H294" s="73"/>
      <c r="I294" s="73"/>
      <c r="J294" s="73"/>
      <c r="K294" s="73"/>
      <c r="L294" s="73"/>
      <c r="M294" s="41"/>
      <c r="N294" s="18"/>
    </row>
    <row r="295" ht="14.25" customHeight="1">
      <c r="G295" s="73"/>
      <c r="H295" s="73"/>
      <c r="I295" s="73"/>
      <c r="J295" s="73"/>
      <c r="K295" s="73"/>
      <c r="L295" s="73"/>
      <c r="M295" s="41"/>
      <c r="N295" s="18"/>
    </row>
    <row r="296" ht="14.25" customHeight="1">
      <c r="G296" s="73"/>
      <c r="H296" s="73"/>
      <c r="I296" s="73"/>
      <c r="J296" s="73"/>
      <c r="K296" s="73"/>
      <c r="L296" s="73"/>
      <c r="M296" s="41"/>
      <c r="N296" s="18"/>
    </row>
    <row r="297" ht="14.25" customHeight="1">
      <c r="G297" s="73"/>
      <c r="H297" s="73"/>
      <c r="I297" s="73"/>
      <c r="J297" s="73"/>
      <c r="K297" s="73"/>
      <c r="L297" s="73"/>
      <c r="M297" s="41"/>
      <c r="N297" s="18"/>
    </row>
    <row r="298" ht="14.25" customHeight="1">
      <c r="G298" s="73"/>
      <c r="H298" s="73"/>
      <c r="I298" s="73"/>
      <c r="J298" s="73"/>
      <c r="K298" s="73"/>
      <c r="L298" s="73"/>
      <c r="M298" s="41"/>
      <c r="N298" s="18"/>
    </row>
    <row r="299" ht="14.25" customHeight="1">
      <c r="G299" s="73"/>
      <c r="H299" s="73"/>
      <c r="I299" s="73"/>
      <c r="J299" s="73"/>
      <c r="K299" s="73"/>
      <c r="L299" s="73"/>
      <c r="M299" s="41"/>
      <c r="N299" s="18"/>
    </row>
    <row r="300" ht="14.25" customHeight="1">
      <c r="G300" s="73"/>
      <c r="H300" s="73"/>
      <c r="I300" s="73"/>
      <c r="J300" s="73"/>
      <c r="K300" s="73"/>
      <c r="L300" s="73"/>
      <c r="M300" s="41"/>
      <c r="N300" s="18"/>
    </row>
    <row r="301" ht="14.25" customHeight="1">
      <c r="G301" s="73"/>
      <c r="H301" s="73"/>
      <c r="I301" s="73"/>
      <c r="J301" s="73"/>
      <c r="K301" s="73"/>
      <c r="L301" s="73"/>
      <c r="M301" s="41"/>
      <c r="N301" s="18"/>
    </row>
    <row r="302" ht="14.25" customHeight="1">
      <c r="G302" s="73"/>
      <c r="H302" s="73"/>
      <c r="I302" s="73"/>
      <c r="J302" s="73"/>
      <c r="K302" s="73"/>
      <c r="L302" s="73"/>
      <c r="M302" s="41"/>
      <c r="N302" s="18"/>
    </row>
    <row r="303" ht="14.25" customHeight="1">
      <c r="G303" s="73"/>
      <c r="H303" s="73"/>
      <c r="I303" s="73"/>
      <c r="J303" s="73"/>
      <c r="K303" s="73"/>
      <c r="L303" s="73"/>
      <c r="M303" s="41"/>
      <c r="N303" s="18"/>
    </row>
    <row r="304" ht="14.25" customHeight="1">
      <c r="G304" s="73"/>
      <c r="H304" s="73"/>
      <c r="I304" s="73"/>
      <c r="J304" s="73"/>
      <c r="K304" s="73"/>
      <c r="L304" s="73"/>
      <c r="M304" s="41"/>
      <c r="N304" s="18"/>
    </row>
    <row r="305" ht="14.25" customHeight="1">
      <c r="G305" s="73"/>
      <c r="H305" s="73"/>
      <c r="I305" s="73"/>
      <c r="J305" s="73"/>
      <c r="K305" s="73"/>
      <c r="L305" s="73"/>
      <c r="M305" s="41"/>
      <c r="N305" s="18"/>
    </row>
    <row r="306" ht="14.25" customHeight="1">
      <c r="G306" s="73"/>
      <c r="H306" s="73"/>
      <c r="I306" s="73"/>
      <c r="J306" s="73"/>
      <c r="K306" s="73"/>
      <c r="L306" s="73"/>
      <c r="M306" s="41"/>
      <c r="N306" s="18"/>
    </row>
    <row r="307" ht="14.25" customHeight="1">
      <c r="G307" s="73"/>
      <c r="H307" s="73"/>
      <c r="I307" s="73"/>
      <c r="J307" s="73"/>
      <c r="K307" s="73"/>
      <c r="L307" s="73"/>
      <c r="M307" s="41"/>
      <c r="N307" s="18"/>
    </row>
    <row r="308" ht="14.25" customHeight="1">
      <c r="G308" s="73"/>
      <c r="H308" s="73"/>
      <c r="I308" s="73"/>
      <c r="J308" s="73"/>
      <c r="K308" s="73"/>
      <c r="L308" s="73"/>
      <c r="M308" s="41"/>
      <c r="N308" s="18"/>
    </row>
    <row r="309" ht="14.25" customHeight="1">
      <c r="G309" s="73"/>
      <c r="H309" s="73"/>
      <c r="I309" s="73"/>
      <c r="J309" s="73"/>
      <c r="K309" s="73"/>
      <c r="L309" s="73"/>
      <c r="M309" s="41"/>
      <c r="N309" s="18"/>
    </row>
    <row r="310" ht="14.25" customHeight="1">
      <c r="G310" s="73"/>
      <c r="H310" s="73"/>
      <c r="I310" s="73"/>
      <c r="J310" s="73"/>
      <c r="K310" s="73"/>
      <c r="L310" s="73"/>
      <c r="M310" s="41"/>
      <c r="N310" s="18"/>
    </row>
    <row r="311" ht="14.25" customHeight="1">
      <c r="G311" s="73"/>
      <c r="H311" s="73"/>
      <c r="I311" s="73"/>
      <c r="J311" s="73"/>
      <c r="K311" s="73"/>
      <c r="L311" s="73"/>
      <c r="M311" s="41"/>
      <c r="N311" s="18"/>
    </row>
    <row r="312" ht="14.25" customHeight="1">
      <c r="G312" s="73"/>
      <c r="H312" s="73"/>
      <c r="I312" s="73"/>
      <c r="J312" s="73"/>
      <c r="K312" s="73"/>
      <c r="L312" s="73"/>
      <c r="M312" s="41"/>
      <c r="N312" s="18"/>
    </row>
    <row r="313" ht="14.25" customHeight="1">
      <c r="G313" s="73"/>
      <c r="H313" s="73"/>
      <c r="I313" s="73"/>
      <c r="J313" s="73"/>
      <c r="K313" s="73"/>
      <c r="L313" s="73"/>
      <c r="M313" s="41"/>
      <c r="N313" s="18"/>
    </row>
    <row r="314" ht="14.25" customHeight="1">
      <c r="G314" s="73"/>
      <c r="H314" s="73"/>
      <c r="I314" s="73"/>
      <c r="J314" s="73"/>
      <c r="K314" s="73"/>
      <c r="L314" s="73"/>
      <c r="M314" s="41"/>
      <c r="N314" s="18"/>
    </row>
    <row r="315" ht="14.25" customHeight="1">
      <c r="G315" s="73"/>
      <c r="H315" s="73"/>
      <c r="I315" s="73"/>
      <c r="J315" s="73"/>
      <c r="K315" s="73"/>
      <c r="L315" s="73"/>
      <c r="M315" s="41"/>
      <c r="N315" s="18"/>
    </row>
    <row r="316" ht="14.25" customHeight="1">
      <c r="G316" s="73"/>
      <c r="H316" s="73"/>
      <c r="I316" s="73"/>
      <c r="J316" s="73"/>
      <c r="K316" s="73"/>
      <c r="L316" s="73"/>
      <c r="M316" s="41"/>
      <c r="N316" s="18"/>
    </row>
    <row r="317" ht="14.25" customHeight="1">
      <c r="G317" s="73"/>
      <c r="H317" s="73"/>
      <c r="I317" s="73"/>
      <c r="J317" s="73"/>
      <c r="K317" s="73"/>
      <c r="L317" s="73"/>
      <c r="M317" s="41"/>
      <c r="N317" s="18"/>
    </row>
    <row r="318" ht="14.25" customHeight="1">
      <c r="G318" s="73"/>
      <c r="H318" s="73"/>
      <c r="I318" s="73"/>
      <c r="J318" s="73"/>
      <c r="K318" s="73"/>
      <c r="L318" s="73"/>
      <c r="M318" s="41"/>
      <c r="N318" s="18"/>
    </row>
    <row r="319" ht="14.25" customHeight="1">
      <c r="G319" s="73"/>
      <c r="H319" s="73"/>
      <c r="I319" s="73"/>
      <c r="J319" s="73"/>
      <c r="K319" s="73"/>
      <c r="L319" s="73"/>
      <c r="M319" s="41"/>
      <c r="N319" s="18"/>
    </row>
    <row r="320" ht="14.25" customHeight="1">
      <c r="G320" s="73"/>
      <c r="H320" s="73"/>
      <c r="I320" s="73"/>
      <c r="J320" s="73"/>
      <c r="K320" s="73"/>
      <c r="L320" s="73"/>
      <c r="M320" s="41"/>
      <c r="N320" s="18"/>
    </row>
    <row r="321" ht="14.25" customHeight="1">
      <c r="G321" s="73"/>
      <c r="H321" s="73"/>
      <c r="I321" s="73"/>
      <c r="J321" s="73"/>
      <c r="K321" s="73"/>
      <c r="L321" s="73"/>
      <c r="M321" s="41"/>
      <c r="N321" s="18"/>
    </row>
    <row r="322" ht="14.25" customHeight="1">
      <c r="G322" s="73"/>
      <c r="H322" s="73"/>
      <c r="I322" s="73"/>
      <c r="J322" s="73"/>
      <c r="K322" s="73"/>
      <c r="L322" s="73"/>
      <c r="M322" s="41"/>
      <c r="N322" s="18"/>
    </row>
    <row r="323" ht="14.25" customHeight="1">
      <c r="G323" s="73"/>
      <c r="H323" s="73"/>
      <c r="I323" s="73"/>
      <c r="J323" s="73"/>
      <c r="K323" s="73"/>
      <c r="L323" s="73"/>
      <c r="M323" s="41"/>
      <c r="N323" s="18"/>
    </row>
    <row r="324" ht="14.25" customHeight="1">
      <c r="G324" s="73"/>
      <c r="H324" s="73"/>
      <c r="I324" s="73"/>
      <c r="J324" s="73"/>
      <c r="K324" s="73"/>
      <c r="L324" s="73"/>
      <c r="M324" s="41"/>
      <c r="N324" s="18"/>
    </row>
    <row r="325" ht="14.25" customHeight="1">
      <c r="G325" s="73"/>
      <c r="H325" s="73"/>
      <c r="I325" s="73"/>
      <c r="J325" s="73"/>
      <c r="K325" s="73"/>
      <c r="L325" s="73"/>
      <c r="M325" s="41"/>
      <c r="N325" s="18"/>
    </row>
    <row r="326" ht="14.25" customHeight="1">
      <c r="G326" s="73"/>
      <c r="H326" s="73"/>
      <c r="I326" s="73"/>
      <c r="J326" s="73"/>
      <c r="K326" s="73"/>
      <c r="L326" s="73"/>
      <c r="M326" s="41"/>
      <c r="N326" s="18"/>
    </row>
    <row r="327" ht="14.25" customHeight="1">
      <c r="G327" s="73"/>
      <c r="H327" s="73"/>
      <c r="I327" s="73"/>
      <c r="J327" s="73"/>
      <c r="K327" s="73"/>
      <c r="L327" s="73"/>
      <c r="M327" s="41"/>
      <c r="N327" s="18"/>
    </row>
    <row r="328" ht="14.25" customHeight="1">
      <c r="G328" s="73"/>
      <c r="H328" s="73"/>
      <c r="I328" s="73"/>
      <c r="J328" s="73"/>
      <c r="K328" s="73"/>
      <c r="L328" s="73"/>
      <c r="M328" s="41"/>
      <c r="N328" s="18"/>
    </row>
    <row r="329" ht="14.25" customHeight="1">
      <c r="G329" s="73"/>
      <c r="H329" s="73"/>
      <c r="I329" s="73"/>
      <c r="J329" s="73"/>
      <c r="K329" s="73"/>
      <c r="L329" s="73"/>
      <c r="M329" s="41"/>
      <c r="N329" s="18"/>
    </row>
    <row r="330" ht="14.25" customHeight="1">
      <c r="G330" s="73"/>
      <c r="H330" s="73"/>
      <c r="I330" s="73"/>
      <c r="J330" s="73"/>
      <c r="K330" s="73"/>
      <c r="L330" s="73"/>
      <c r="M330" s="41"/>
      <c r="N330" s="18"/>
    </row>
    <row r="331" ht="14.25" customHeight="1">
      <c r="G331" s="73"/>
      <c r="H331" s="73"/>
      <c r="I331" s="73"/>
      <c r="J331" s="73"/>
      <c r="K331" s="73"/>
      <c r="L331" s="73"/>
      <c r="M331" s="41"/>
      <c r="N331" s="18"/>
    </row>
    <row r="332" ht="14.25" customHeight="1">
      <c r="G332" s="73"/>
      <c r="H332" s="73"/>
      <c r="I332" s="73"/>
      <c r="J332" s="73"/>
      <c r="K332" s="73"/>
      <c r="L332" s="73"/>
      <c r="M332" s="41"/>
      <c r="N332" s="18"/>
    </row>
    <row r="333" ht="14.25" customHeight="1">
      <c r="G333" s="73"/>
      <c r="H333" s="73"/>
      <c r="I333" s="73"/>
      <c r="J333" s="73"/>
      <c r="K333" s="73"/>
      <c r="L333" s="73"/>
      <c r="M333" s="41"/>
      <c r="N333" s="18"/>
    </row>
    <row r="334" ht="14.25" customHeight="1">
      <c r="G334" s="73"/>
      <c r="H334" s="73"/>
      <c r="I334" s="73"/>
      <c r="J334" s="73"/>
      <c r="K334" s="73"/>
      <c r="L334" s="73"/>
      <c r="M334" s="41"/>
      <c r="N334" s="18"/>
    </row>
    <row r="335" ht="14.25" customHeight="1">
      <c r="G335" s="73"/>
      <c r="H335" s="73"/>
      <c r="I335" s="73"/>
      <c r="J335" s="73"/>
      <c r="K335" s="73"/>
      <c r="L335" s="73"/>
      <c r="M335" s="41"/>
      <c r="N335" s="18"/>
    </row>
    <row r="336" ht="14.25" customHeight="1">
      <c r="G336" s="73"/>
      <c r="H336" s="73"/>
      <c r="I336" s="73"/>
      <c r="J336" s="73"/>
      <c r="K336" s="73"/>
      <c r="L336" s="73"/>
      <c r="M336" s="41"/>
      <c r="N336" s="18"/>
    </row>
    <row r="337" ht="14.25" customHeight="1">
      <c r="G337" s="73"/>
      <c r="H337" s="73"/>
      <c r="I337" s="73"/>
      <c r="J337" s="73"/>
      <c r="K337" s="73"/>
      <c r="L337" s="73"/>
      <c r="M337" s="41"/>
      <c r="N337" s="18"/>
    </row>
    <row r="338" ht="14.25" customHeight="1">
      <c r="G338" s="73"/>
      <c r="H338" s="73"/>
      <c r="I338" s="73"/>
      <c r="J338" s="73"/>
      <c r="K338" s="73"/>
      <c r="L338" s="73"/>
      <c r="M338" s="41"/>
      <c r="N338" s="18"/>
    </row>
    <row r="339" ht="14.25" customHeight="1">
      <c r="G339" s="73"/>
      <c r="H339" s="73"/>
      <c r="I339" s="73"/>
      <c r="J339" s="73"/>
      <c r="K339" s="73"/>
      <c r="L339" s="73"/>
      <c r="M339" s="41"/>
      <c r="N339" s="18"/>
    </row>
    <row r="340" ht="14.25" customHeight="1">
      <c r="G340" s="73"/>
      <c r="H340" s="73"/>
      <c r="I340" s="73"/>
      <c r="J340" s="73"/>
      <c r="K340" s="73"/>
      <c r="L340" s="73"/>
      <c r="M340" s="41"/>
      <c r="N340" s="18"/>
    </row>
    <row r="341" ht="14.25" customHeight="1">
      <c r="G341" s="73"/>
      <c r="H341" s="73"/>
      <c r="I341" s="73"/>
      <c r="J341" s="73"/>
      <c r="K341" s="73"/>
      <c r="L341" s="73"/>
      <c r="M341" s="41"/>
      <c r="N341" s="18"/>
    </row>
    <row r="342" ht="14.25" customHeight="1">
      <c r="G342" s="73"/>
      <c r="H342" s="73"/>
      <c r="I342" s="73"/>
      <c r="J342" s="73"/>
      <c r="K342" s="73"/>
      <c r="L342" s="73"/>
      <c r="M342" s="41"/>
      <c r="N342" s="18"/>
    </row>
    <row r="343" ht="14.25" customHeight="1">
      <c r="G343" s="73"/>
      <c r="H343" s="73"/>
      <c r="I343" s="73"/>
      <c r="J343" s="73"/>
      <c r="K343" s="73"/>
      <c r="L343" s="73"/>
      <c r="M343" s="41"/>
      <c r="N343" s="18"/>
    </row>
    <row r="344" ht="14.25" customHeight="1">
      <c r="G344" s="73"/>
      <c r="H344" s="73"/>
      <c r="I344" s="73"/>
      <c r="J344" s="73"/>
      <c r="K344" s="73"/>
      <c r="L344" s="73"/>
      <c r="M344" s="41"/>
      <c r="N344" s="18"/>
    </row>
    <row r="345" ht="14.25" customHeight="1">
      <c r="G345" s="73"/>
      <c r="H345" s="73"/>
      <c r="I345" s="73"/>
      <c r="J345" s="73"/>
      <c r="K345" s="73"/>
      <c r="L345" s="73"/>
      <c r="M345" s="41"/>
      <c r="N345" s="18"/>
    </row>
    <row r="346" ht="14.25" customHeight="1">
      <c r="G346" s="73"/>
      <c r="H346" s="73"/>
      <c r="I346" s="73"/>
      <c r="J346" s="73"/>
      <c r="K346" s="73"/>
      <c r="L346" s="73"/>
      <c r="M346" s="41"/>
      <c r="N346" s="18"/>
    </row>
    <row r="347" ht="14.25" customHeight="1">
      <c r="G347" s="73"/>
      <c r="H347" s="73"/>
      <c r="I347" s="73"/>
      <c r="J347" s="73"/>
      <c r="K347" s="73"/>
      <c r="L347" s="73"/>
      <c r="M347" s="41"/>
      <c r="N347" s="18"/>
    </row>
    <row r="348" ht="14.25" customHeight="1">
      <c r="G348" s="73"/>
      <c r="H348" s="73"/>
      <c r="I348" s="73"/>
      <c r="J348" s="73"/>
      <c r="K348" s="73"/>
      <c r="L348" s="73"/>
      <c r="M348" s="41"/>
      <c r="N348" s="18"/>
    </row>
    <row r="349" ht="14.25" customHeight="1">
      <c r="G349" s="73"/>
      <c r="H349" s="73"/>
      <c r="I349" s="73"/>
      <c r="J349" s="73"/>
      <c r="K349" s="73"/>
      <c r="L349" s="73"/>
      <c r="M349" s="41"/>
      <c r="N349" s="18"/>
    </row>
    <row r="350" ht="14.25" customHeight="1">
      <c r="G350" s="73"/>
      <c r="H350" s="73"/>
      <c r="I350" s="73"/>
      <c r="J350" s="73"/>
      <c r="K350" s="73"/>
      <c r="L350" s="73"/>
      <c r="M350" s="41"/>
      <c r="N350" s="18"/>
    </row>
    <row r="351" ht="14.25" customHeight="1">
      <c r="G351" s="73"/>
      <c r="H351" s="73"/>
      <c r="I351" s="73"/>
      <c r="J351" s="73"/>
      <c r="K351" s="73"/>
      <c r="L351" s="73"/>
      <c r="M351" s="41"/>
      <c r="N351" s="18"/>
    </row>
    <row r="352" ht="14.25" customHeight="1">
      <c r="G352" s="73"/>
      <c r="H352" s="73"/>
      <c r="I352" s="73"/>
      <c r="J352" s="73"/>
      <c r="K352" s="73"/>
      <c r="L352" s="73"/>
      <c r="M352" s="41"/>
      <c r="N352" s="18"/>
    </row>
    <row r="353" ht="14.25" customHeight="1">
      <c r="G353" s="73"/>
      <c r="H353" s="73"/>
      <c r="I353" s="73"/>
      <c r="J353" s="73"/>
      <c r="K353" s="73"/>
      <c r="L353" s="73"/>
      <c r="M353" s="41"/>
      <c r="N353" s="18"/>
    </row>
    <row r="354" ht="14.25" customHeight="1">
      <c r="G354" s="73"/>
      <c r="H354" s="73"/>
      <c r="I354" s="73"/>
      <c r="J354" s="73"/>
      <c r="K354" s="73"/>
      <c r="L354" s="73"/>
      <c r="M354" s="41"/>
      <c r="N354" s="18"/>
    </row>
    <row r="355" ht="14.25" customHeight="1">
      <c r="G355" s="73"/>
      <c r="H355" s="73"/>
      <c r="I355" s="73"/>
      <c r="J355" s="73"/>
      <c r="K355" s="73"/>
      <c r="L355" s="73"/>
      <c r="M355" s="41"/>
      <c r="N355" s="18"/>
    </row>
    <row r="356" ht="14.25" customHeight="1">
      <c r="G356" s="73"/>
      <c r="H356" s="73"/>
      <c r="I356" s="73"/>
      <c r="J356" s="73"/>
      <c r="K356" s="73"/>
      <c r="L356" s="73"/>
      <c r="M356" s="41"/>
      <c r="N356" s="18"/>
    </row>
    <row r="357" ht="14.25" customHeight="1">
      <c r="G357" s="73"/>
      <c r="H357" s="73"/>
      <c r="I357" s="73"/>
      <c r="J357" s="73"/>
      <c r="K357" s="73"/>
      <c r="L357" s="73"/>
      <c r="M357" s="41"/>
      <c r="N357" s="18"/>
    </row>
    <row r="358" ht="14.25" customHeight="1">
      <c r="G358" s="73"/>
      <c r="H358" s="73"/>
      <c r="I358" s="73"/>
      <c r="J358" s="73"/>
      <c r="K358" s="73"/>
      <c r="L358" s="73"/>
      <c r="M358" s="41"/>
      <c r="N358" s="18"/>
    </row>
    <row r="359" ht="14.25" customHeight="1">
      <c r="G359" s="73"/>
      <c r="H359" s="73"/>
      <c r="I359" s="73"/>
      <c r="J359" s="73"/>
      <c r="K359" s="73"/>
      <c r="L359" s="73"/>
      <c r="M359" s="41"/>
      <c r="N359" s="18"/>
    </row>
    <row r="360" ht="14.25" customHeight="1">
      <c r="G360" s="73"/>
      <c r="H360" s="73"/>
      <c r="I360" s="73"/>
      <c r="J360" s="73"/>
      <c r="K360" s="73"/>
      <c r="L360" s="73"/>
      <c r="M360" s="41"/>
      <c r="N360" s="18"/>
    </row>
    <row r="361" ht="14.25" customHeight="1">
      <c r="G361" s="73"/>
      <c r="H361" s="73"/>
      <c r="I361" s="73"/>
      <c r="J361" s="73"/>
      <c r="K361" s="73"/>
      <c r="L361" s="73"/>
      <c r="M361" s="41"/>
      <c r="N361" s="18"/>
    </row>
    <row r="362" ht="14.25" customHeight="1">
      <c r="G362" s="73"/>
      <c r="H362" s="73"/>
      <c r="I362" s="73"/>
      <c r="J362" s="73"/>
      <c r="K362" s="73"/>
      <c r="L362" s="73"/>
      <c r="M362" s="41"/>
      <c r="N362" s="18"/>
    </row>
    <row r="363" ht="14.25" customHeight="1">
      <c r="G363" s="73"/>
      <c r="H363" s="73"/>
      <c r="I363" s="73"/>
      <c r="J363" s="73"/>
      <c r="K363" s="73"/>
      <c r="L363" s="73"/>
      <c r="M363" s="41"/>
      <c r="N363" s="18"/>
    </row>
    <row r="364" ht="14.25" customHeight="1">
      <c r="G364" s="73"/>
      <c r="H364" s="73"/>
      <c r="I364" s="73"/>
      <c r="J364" s="73"/>
      <c r="K364" s="73"/>
      <c r="L364" s="73"/>
      <c r="M364" s="41"/>
      <c r="N364" s="18"/>
    </row>
    <row r="365" ht="14.25" customHeight="1">
      <c r="G365" s="73"/>
      <c r="H365" s="73"/>
      <c r="I365" s="73"/>
      <c r="J365" s="73"/>
      <c r="K365" s="73"/>
      <c r="L365" s="73"/>
      <c r="M365" s="41"/>
      <c r="N365" s="18"/>
    </row>
    <row r="366" ht="14.25" customHeight="1">
      <c r="G366" s="73"/>
      <c r="H366" s="73"/>
      <c r="I366" s="73"/>
      <c r="J366" s="73"/>
      <c r="K366" s="73"/>
      <c r="L366" s="73"/>
      <c r="M366" s="41"/>
      <c r="N366" s="18"/>
    </row>
    <row r="367" ht="14.25" customHeight="1">
      <c r="G367" s="73"/>
      <c r="H367" s="73"/>
      <c r="I367" s="73"/>
      <c r="J367" s="73"/>
      <c r="K367" s="73"/>
      <c r="L367" s="73"/>
      <c r="M367" s="41"/>
      <c r="N367" s="18"/>
    </row>
    <row r="368" ht="14.25" customHeight="1">
      <c r="G368" s="73"/>
      <c r="H368" s="73"/>
      <c r="I368" s="73"/>
      <c r="J368" s="73"/>
      <c r="K368" s="73"/>
      <c r="L368" s="73"/>
      <c r="M368" s="41"/>
      <c r="N368" s="18"/>
    </row>
    <row r="369" ht="14.25" customHeight="1">
      <c r="G369" s="73"/>
      <c r="H369" s="73"/>
      <c r="I369" s="73"/>
      <c r="J369" s="73"/>
      <c r="K369" s="73"/>
      <c r="L369" s="73"/>
      <c r="M369" s="41"/>
      <c r="N369" s="18"/>
    </row>
    <row r="370" ht="14.25" customHeight="1">
      <c r="G370" s="73"/>
      <c r="H370" s="73"/>
      <c r="I370" s="73"/>
      <c r="J370" s="73"/>
      <c r="K370" s="73"/>
      <c r="L370" s="73"/>
      <c r="M370" s="41"/>
      <c r="N370" s="18"/>
    </row>
    <row r="371" ht="14.25" customHeight="1">
      <c r="G371" s="73"/>
      <c r="H371" s="73"/>
      <c r="I371" s="73"/>
      <c r="J371" s="73"/>
      <c r="K371" s="73"/>
      <c r="L371" s="73"/>
      <c r="M371" s="41"/>
      <c r="N371" s="18"/>
    </row>
    <row r="372" ht="14.25" customHeight="1">
      <c r="G372" s="73"/>
      <c r="H372" s="73"/>
      <c r="I372" s="73"/>
      <c r="J372" s="73"/>
      <c r="K372" s="73"/>
      <c r="L372" s="73"/>
      <c r="M372" s="41"/>
      <c r="N372" s="18"/>
    </row>
    <row r="373" ht="14.25" customHeight="1">
      <c r="G373" s="73"/>
      <c r="H373" s="73"/>
      <c r="I373" s="73"/>
      <c r="J373" s="73"/>
      <c r="K373" s="73"/>
      <c r="L373" s="73"/>
      <c r="M373" s="41"/>
      <c r="N373" s="18"/>
    </row>
    <row r="374" ht="14.25" customHeight="1">
      <c r="G374" s="73"/>
      <c r="H374" s="73"/>
      <c r="I374" s="73"/>
      <c r="J374" s="73"/>
      <c r="K374" s="73"/>
      <c r="L374" s="73"/>
      <c r="M374" s="41"/>
      <c r="N374" s="18"/>
    </row>
    <row r="375" ht="14.25" customHeight="1">
      <c r="G375" s="73"/>
      <c r="H375" s="73"/>
      <c r="I375" s="73"/>
      <c r="J375" s="73"/>
      <c r="K375" s="73"/>
      <c r="L375" s="73"/>
      <c r="M375" s="41"/>
      <c r="N375" s="18"/>
    </row>
    <row r="376" ht="14.25" customHeight="1">
      <c r="G376" s="73"/>
      <c r="H376" s="73"/>
      <c r="I376" s="73"/>
      <c r="J376" s="73"/>
      <c r="K376" s="73"/>
      <c r="L376" s="73"/>
      <c r="M376" s="41"/>
      <c r="N376" s="18"/>
    </row>
    <row r="377" ht="14.25" customHeight="1">
      <c r="G377" s="73"/>
      <c r="H377" s="73"/>
      <c r="I377" s="73"/>
      <c r="J377" s="73"/>
      <c r="K377" s="73"/>
      <c r="L377" s="73"/>
      <c r="M377" s="41"/>
      <c r="N377" s="18"/>
    </row>
    <row r="378" ht="14.25" customHeight="1">
      <c r="G378" s="73"/>
      <c r="H378" s="73"/>
      <c r="I378" s="73"/>
      <c r="J378" s="73"/>
      <c r="K378" s="73"/>
      <c r="L378" s="73"/>
      <c r="M378" s="41"/>
      <c r="N378" s="18"/>
    </row>
    <row r="379" ht="14.25" customHeight="1">
      <c r="G379" s="73"/>
      <c r="H379" s="73"/>
      <c r="I379" s="73"/>
      <c r="J379" s="73"/>
      <c r="K379" s="73"/>
      <c r="L379" s="73"/>
      <c r="M379" s="41"/>
      <c r="N379" s="18"/>
    </row>
    <row r="380" ht="14.25" customHeight="1">
      <c r="G380" s="73"/>
      <c r="H380" s="73"/>
      <c r="I380" s="73"/>
      <c r="J380" s="73"/>
      <c r="K380" s="73"/>
      <c r="L380" s="73"/>
      <c r="M380" s="41"/>
      <c r="N380" s="18"/>
    </row>
    <row r="381" ht="14.25" customHeight="1">
      <c r="G381" s="73"/>
      <c r="H381" s="73"/>
      <c r="I381" s="73"/>
      <c r="J381" s="73"/>
      <c r="K381" s="73"/>
      <c r="L381" s="73"/>
      <c r="M381" s="41"/>
      <c r="N381" s="18"/>
    </row>
    <row r="382" ht="14.25" customHeight="1">
      <c r="G382" s="73"/>
      <c r="H382" s="73"/>
      <c r="I382" s="73"/>
      <c r="J382" s="73"/>
      <c r="K382" s="73"/>
      <c r="L382" s="73"/>
      <c r="M382" s="41"/>
      <c r="N382" s="18"/>
    </row>
    <row r="383" ht="14.25" customHeight="1">
      <c r="G383" s="73"/>
      <c r="H383" s="73"/>
      <c r="I383" s="73"/>
      <c r="J383" s="73"/>
      <c r="K383" s="73"/>
      <c r="L383" s="73"/>
      <c r="M383" s="41"/>
      <c r="N383" s="18"/>
    </row>
    <row r="384" ht="14.25" customHeight="1">
      <c r="G384" s="73"/>
      <c r="H384" s="73"/>
      <c r="I384" s="73"/>
      <c r="J384" s="73"/>
      <c r="K384" s="73"/>
      <c r="L384" s="73"/>
      <c r="M384" s="41"/>
      <c r="N384" s="18"/>
    </row>
    <row r="385" ht="14.25" customHeight="1">
      <c r="G385" s="73"/>
      <c r="H385" s="73"/>
      <c r="I385" s="73"/>
      <c r="J385" s="73"/>
      <c r="K385" s="73"/>
      <c r="L385" s="73"/>
      <c r="M385" s="41"/>
      <c r="N385" s="18"/>
    </row>
    <row r="386" ht="14.25" customHeight="1">
      <c r="G386" s="73"/>
      <c r="H386" s="73"/>
      <c r="I386" s="73"/>
      <c r="J386" s="73"/>
      <c r="K386" s="73"/>
      <c r="L386" s="73"/>
      <c r="M386" s="41"/>
      <c r="N386" s="18"/>
    </row>
    <row r="387" ht="14.25" customHeight="1">
      <c r="G387" s="73"/>
      <c r="H387" s="73"/>
      <c r="I387" s="73"/>
      <c r="J387" s="73"/>
      <c r="K387" s="73"/>
      <c r="L387" s="73"/>
      <c r="M387" s="41"/>
      <c r="N387" s="18"/>
    </row>
    <row r="388" ht="14.25" customHeight="1">
      <c r="G388" s="73"/>
      <c r="H388" s="73"/>
      <c r="I388" s="73"/>
      <c r="J388" s="73"/>
      <c r="K388" s="73"/>
      <c r="L388" s="73"/>
      <c r="M388" s="41"/>
      <c r="N388" s="18"/>
    </row>
    <row r="389" ht="14.25" customHeight="1">
      <c r="G389" s="73"/>
      <c r="H389" s="73"/>
      <c r="I389" s="73"/>
      <c r="J389" s="73"/>
      <c r="K389" s="73"/>
      <c r="L389" s="73"/>
      <c r="M389" s="41"/>
      <c r="N389" s="18"/>
    </row>
    <row r="390" ht="14.25" customHeight="1">
      <c r="G390" s="73"/>
      <c r="H390" s="73"/>
      <c r="I390" s="73"/>
      <c r="J390" s="73"/>
      <c r="K390" s="73"/>
      <c r="L390" s="73"/>
      <c r="M390" s="41"/>
      <c r="N390" s="18"/>
    </row>
    <row r="391" ht="14.25" customHeight="1">
      <c r="G391" s="73"/>
      <c r="H391" s="73"/>
      <c r="I391" s="73"/>
      <c r="J391" s="73"/>
      <c r="K391" s="73"/>
      <c r="L391" s="73"/>
      <c r="M391" s="41"/>
      <c r="N391" s="18"/>
    </row>
    <row r="392" ht="14.25" customHeight="1">
      <c r="G392" s="73"/>
      <c r="H392" s="73"/>
      <c r="I392" s="73"/>
      <c r="J392" s="73"/>
      <c r="K392" s="73"/>
      <c r="L392" s="73"/>
      <c r="M392" s="41"/>
      <c r="N392" s="18"/>
    </row>
    <row r="393" ht="14.25" customHeight="1">
      <c r="G393" s="73"/>
      <c r="H393" s="73"/>
      <c r="I393" s="73"/>
      <c r="J393" s="73"/>
      <c r="K393" s="73"/>
      <c r="L393" s="73"/>
      <c r="M393" s="41"/>
      <c r="N393" s="18"/>
    </row>
    <row r="394" ht="14.25" customHeight="1">
      <c r="G394" s="73"/>
      <c r="H394" s="73"/>
      <c r="I394" s="73"/>
      <c r="J394" s="73"/>
      <c r="K394" s="73"/>
      <c r="L394" s="73"/>
      <c r="M394" s="41"/>
      <c r="N394" s="18"/>
    </row>
    <row r="395" ht="14.25" customHeight="1">
      <c r="G395" s="73"/>
      <c r="H395" s="73"/>
      <c r="I395" s="73"/>
      <c r="J395" s="73"/>
      <c r="K395" s="73"/>
      <c r="L395" s="73"/>
      <c r="M395" s="41"/>
      <c r="N395" s="18"/>
    </row>
    <row r="396" ht="14.25" customHeight="1">
      <c r="G396" s="73"/>
      <c r="H396" s="73"/>
      <c r="I396" s="73"/>
      <c r="J396" s="73"/>
      <c r="K396" s="73"/>
      <c r="L396" s="73"/>
      <c r="M396" s="41"/>
      <c r="N396" s="18"/>
    </row>
    <row r="397" ht="14.25" customHeight="1">
      <c r="G397" s="73"/>
      <c r="H397" s="73"/>
      <c r="I397" s="73"/>
      <c r="J397" s="73"/>
      <c r="K397" s="73"/>
      <c r="L397" s="73"/>
      <c r="M397" s="41"/>
      <c r="N397" s="18"/>
    </row>
    <row r="398" ht="14.25" customHeight="1">
      <c r="G398" s="73"/>
      <c r="H398" s="73"/>
      <c r="I398" s="73"/>
      <c r="J398" s="73"/>
      <c r="K398" s="73"/>
      <c r="L398" s="73"/>
      <c r="M398" s="41"/>
      <c r="N398" s="18"/>
    </row>
    <row r="399" ht="14.25" customHeight="1">
      <c r="G399" s="73"/>
      <c r="H399" s="73"/>
      <c r="I399" s="73"/>
      <c r="J399" s="73"/>
      <c r="K399" s="73"/>
      <c r="L399" s="73"/>
      <c r="M399" s="41"/>
      <c r="N399" s="18"/>
    </row>
    <row r="400" ht="14.25" customHeight="1">
      <c r="G400" s="73"/>
      <c r="H400" s="73"/>
      <c r="I400" s="73"/>
      <c r="J400" s="73"/>
      <c r="K400" s="73"/>
      <c r="L400" s="73"/>
      <c r="M400" s="41"/>
      <c r="N400" s="18"/>
    </row>
    <row r="401" ht="14.25" customHeight="1">
      <c r="G401" s="73"/>
      <c r="H401" s="73"/>
      <c r="I401" s="73"/>
      <c r="J401" s="73"/>
      <c r="K401" s="73"/>
      <c r="L401" s="73"/>
      <c r="M401" s="41"/>
      <c r="N401" s="18"/>
    </row>
    <row r="402" ht="14.25" customHeight="1">
      <c r="G402" s="73"/>
      <c r="H402" s="73"/>
      <c r="I402" s="73"/>
      <c r="J402" s="73"/>
      <c r="K402" s="73"/>
      <c r="L402" s="73"/>
      <c r="M402" s="41"/>
      <c r="N402" s="18"/>
    </row>
    <row r="403" ht="14.25" customHeight="1">
      <c r="G403" s="73"/>
      <c r="H403" s="73"/>
      <c r="I403" s="73"/>
      <c r="J403" s="73"/>
      <c r="K403" s="73"/>
      <c r="L403" s="73"/>
      <c r="M403" s="41"/>
      <c r="N403" s="18"/>
    </row>
    <row r="404" ht="14.25" customHeight="1">
      <c r="G404" s="73"/>
      <c r="H404" s="73"/>
      <c r="I404" s="73"/>
      <c r="J404" s="73"/>
      <c r="K404" s="73"/>
      <c r="L404" s="73"/>
      <c r="M404" s="41"/>
      <c r="N404" s="18"/>
    </row>
    <row r="405" ht="14.25" customHeight="1">
      <c r="G405" s="73"/>
      <c r="H405" s="73"/>
      <c r="I405" s="73"/>
      <c r="J405" s="73"/>
      <c r="K405" s="73"/>
      <c r="L405" s="73"/>
      <c r="M405" s="41"/>
      <c r="N405" s="18"/>
    </row>
    <row r="406" ht="14.25" customHeight="1">
      <c r="G406" s="73"/>
      <c r="H406" s="73"/>
      <c r="I406" s="73"/>
      <c r="J406" s="73"/>
      <c r="K406" s="73"/>
      <c r="L406" s="73"/>
      <c r="M406" s="41"/>
      <c r="N406" s="18"/>
    </row>
    <row r="407" ht="14.25" customHeight="1">
      <c r="G407" s="73"/>
      <c r="H407" s="73"/>
      <c r="I407" s="73"/>
      <c r="J407" s="73"/>
      <c r="K407" s="73"/>
      <c r="L407" s="73"/>
      <c r="M407" s="41"/>
      <c r="N407" s="18"/>
    </row>
    <row r="408" ht="14.25" customHeight="1">
      <c r="G408" s="73"/>
      <c r="H408" s="73"/>
      <c r="I408" s="73"/>
      <c r="J408" s="73"/>
      <c r="K408" s="73"/>
      <c r="L408" s="73"/>
      <c r="M408" s="41"/>
      <c r="N408" s="18"/>
    </row>
    <row r="409" ht="14.25" customHeight="1">
      <c r="G409" s="73"/>
      <c r="H409" s="73"/>
      <c r="I409" s="73"/>
      <c r="J409" s="73"/>
      <c r="K409" s="73"/>
      <c r="L409" s="73"/>
      <c r="M409" s="41"/>
      <c r="N409" s="18"/>
    </row>
    <row r="410" ht="14.25" customHeight="1">
      <c r="G410" s="73"/>
      <c r="H410" s="73"/>
      <c r="I410" s="73"/>
      <c r="J410" s="73"/>
      <c r="K410" s="73"/>
      <c r="L410" s="73"/>
      <c r="M410" s="41"/>
      <c r="N410" s="18"/>
    </row>
    <row r="411" ht="14.25" customHeight="1">
      <c r="G411" s="73"/>
      <c r="H411" s="73"/>
      <c r="I411" s="73"/>
      <c r="J411" s="73"/>
      <c r="K411" s="73"/>
      <c r="L411" s="73"/>
      <c r="M411" s="41"/>
      <c r="N411" s="18"/>
    </row>
    <row r="412" ht="14.25" customHeight="1">
      <c r="G412" s="73"/>
      <c r="H412" s="73"/>
      <c r="I412" s="73"/>
      <c r="J412" s="73"/>
      <c r="K412" s="73"/>
      <c r="L412" s="73"/>
      <c r="M412" s="41"/>
      <c r="N412" s="18"/>
    </row>
    <row r="413" ht="14.25" customHeight="1">
      <c r="G413" s="73"/>
      <c r="H413" s="73"/>
      <c r="I413" s="73"/>
      <c r="J413" s="73"/>
      <c r="K413" s="73"/>
      <c r="L413" s="73"/>
      <c r="M413" s="41"/>
      <c r="N413" s="18"/>
    </row>
    <row r="414" ht="14.25" customHeight="1">
      <c r="G414" s="73"/>
      <c r="H414" s="73"/>
      <c r="I414" s="73"/>
      <c r="J414" s="73"/>
      <c r="K414" s="73"/>
      <c r="L414" s="73"/>
      <c r="M414" s="41"/>
      <c r="N414" s="18"/>
    </row>
    <row r="415" ht="14.25" customHeight="1">
      <c r="G415" s="73"/>
      <c r="H415" s="73"/>
      <c r="I415" s="73"/>
      <c r="J415" s="73"/>
      <c r="K415" s="73"/>
      <c r="L415" s="73"/>
      <c r="M415" s="41"/>
      <c r="N415" s="18"/>
    </row>
    <row r="416" ht="14.25" customHeight="1">
      <c r="G416" s="73"/>
      <c r="H416" s="73"/>
      <c r="I416" s="73"/>
      <c r="J416" s="73"/>
      <c r="K416" s="73"/>
      <c r="L416" s="73"/>
      <c r="M416" s="41"/>
      <c r="N416" s="18"/>
    </row>
    <row r="417" ht="14.25" customHeight="1">
      <c r="G417" s="73"/>
      <c r="H417" s="73"/>
      <c r="I417" s="73"/>
      <c r="J417" s="73"/>
      <c r="K417" s="73"/>
      <c r="L417" s="73"/>
      <c r="M417" s="41"/>
      <c r="N417" s="18"/>
    </row>
    <row r="418" ht="14.25" customHeight="1">
      <c r="G418" s="73"/>
      <c r="H418" s="73"/>
      <c r="I418" s="73"/>
      <c r="J418" s="73"/>
      <c r="K418" s="73"/>
      <c r="L418" s="73"/>
      <c r="M418" s="41"/>
      <c r="N418" s="18"/>
    </row>
    <row r="419" ht="14.25" customHeight="1">
      <c r="G419" s="73"/>
      <c r="H419" s="73"/>
      <c r="I419" s="73"/>
      <c r="J419" s="73"/>
      <c r="K419" s="73"/>
      <c r="L419" s="73"/>
      <c r="M419" s="41"/>
      <c r="N419" s="18"/>
    </row>
    <row r="420" ht="14.25" customHeight="1">
      <c r="G420" s="73"/>
      <c r="H420" s="73"/>
      <c r="I420" s="73"/>
      <c r="J420" s="73"/>
      <c r="K420" s="73"/>
      <c r="L420" s="73"/>
      <c r="M420" s="41"/>
      <c r="N420" s="18"/>
    </row>
    <row r="421" ht="14.25" customHeight="1">
      <c r="G421" s="73"/>
      <c r="H421" s="73"/>
      <c r="I421" s="73"/>
      <c r="J421" s="73"/>
      <c r="K421" s="73"/>
      <c r="L421" s="73"/>
      <c r="M421" s="41"/>
      <c r="N421" s="18"/>
    </row>
    <row r="422" ht="14.25" customHeight="1">
      <c r="G422" s="73"/>
      <c r="H422" s="73"/>
      <c r="I422" s="73"/>
      <c r="J422" s="73"/>
      <c r="K422" s="73"/>
      <c r="L422" s="73"/>
      <c r="M422" s="41"/>
      <c r="N422" s="18"/>
    </row>
    <row r="423" ht="14.25" customHeight="1">
      <c r="G423" s="73"/>
      <c r="H423" s="73"/>
      <c r="I423" s="73"/>
      <c r="J423" s="73"/>
      <c r="K423" s="73"/>
      <c r="L423" s="73"/>
      <c r="M423" s="41"/>
      <c r="N423" s="18"/>
    </row>
    <row r="424" ht="14.25" customHeight="1">
      <c r="G424" s="73"/>
      <c r="H424" s="73"/>
      <c r="I424" s="73"/>
      <c r="J424" s="73"/>
      <c r="K424" s="73"/>
      <c r="L424" s="73"/>
      <c r="M424" s="41"/>
      <c r="N424" s="18"/>
    </row>
    <row r="425" ht="14.25" customHeight="1">
      <c r="G425" s="73"/>
      <c r="H425" s="73"/>
      <c r="I425" s="73"/>
      <c r="J425" s="73"/>
      <c r="K425" s="73"/>
      <c r="L425" s="73"/>
      <c r="M425" s="41"/>
      <c r="N425" s="18"/>
    </row>
    <row r="426" ht="14.25" customHeight="1">
      <c r="G426" s="73"/>
      <c r="H426" s="73"/>
      <c r="I426" s="73"/>
      <c r="J426" s="73"/>
      <c r="K426" s="73"/>
      <c r="L426" s="73"/>
      <c r="M426" s="41"/>
      <c r="N426" s="18"/>
    </row>
    <row r="427" ht="14.25" customHeight="1">
      <c r="G427" s="73"/>
      <c r="H427" s="73"/>
      <c r="I427" s="73"/>
      <c r="J427" s="73"/>
      <c r="K427" s="73"/>
      <c r="L427" s="73"/>
      <c r="M427" s="41"/>
      <c r="N427" s="18"/>
    </row>
    <row r="428" ht="14.25" customHeight="1">
      <c r="G428" s="73"/>
      <c r="H428" s="73"/>
      <c r="I428" s="73"/>
      <c r="J428" s="73"/>
      <c r="K428" s="73"/>
      <c r="L428" s="73"/>
      <c r="M428" s="41"/>
      <c r="N428" s="18"/>
    </row>
    <row r="429" ht="14.25" customHeight="1">
      <c r="G429" s="73"/>
      <c r="H429" s="73"/>
      <c r="I429" s="73"/>
      <c r="J429" s="73"/>
      <c r="K429" s="73"/>
      <c r="L429" s="73"/>
      <c r="M429" s="41"/>
      <c r="N429" s="18"/>
    </row>
    <row r="430" ht="14.25" customHeight="1">
      <c r="G430" s="73"/>
      <c r="H430" s="73"/>
      <c r="I430" s="73"/>
      <c r="J430" s="73"/>
      <c r="K430" s="73"/>
      <c r="L430" s="73"/>
      <c r="M430" s="41"/>
      <c r="N430" s="18"/>
    </row>
    <row r="431" ht="14.25" customHeight="1">
      <c r="G431" s="73"/>
      <c r="H431" s="73"/>
      <c r="I431" s="73"/>
      <c r="J431" s="73"/>
      <c r="K431" s="73"/>
      <c r="L431" s="73"/>
      <c r="M431" s="41"/>
      <c r="N431" s="18"/>
    </row>
    <row r="432" ht="14.25" customHeight="1">
      <c r="G432" s="73"/>
      <c r="H432" s="73"/>
      <c r="I432" s="73"/>
      <c r="J432" s="73"/>
      <c r="K432" s="73"/>
      <c r="L432" s="73"/>
      <c r="M432" s="41"/>
      <c r="N432" s="18"/>
    </row>
    <row r="433" ht="14.25" customHeight="1">
      <c r="G433" s="73"/>
      <c r="H433" s="73"/>
      <c r="I433" s="73"/>
      <c r="J433" s="73"/>
      <c r="K433" s="73"/>
      <c r="L433" s="73"/>
      <c r="M433" s="41"/>
      <c r="N433" s="18"/>
    </row>
    <row r="434" ht="14.25" customHeight="1">
      <c r="G434" s="73"/>
      <c r="H434" s="73"/>
      <c r="I434" s="73"/>
      <c r="J434" s="73"/>
      <c r="K434" s="73"/>
      <c r="L434" s="73"/>
      <c r="M434" s="41"/>
      <c r="N434" s="18"/>
    </row>
    <row r="435" ht="14.25" customHeight="1">
      <c r="G435" s="73"/>
      <c r="H435" s="73"/>
      <c r="I435" s="73"/>
      <c r="J435" s="73"/>
      <c r="K435" s="73"/>
      <c r="L435" s="73"/>
      <c r="M435" s="41"/>
      <c r="N435" s="18"/>
    </row>
    <row r="436" ht="14.25" customHeight="1">
      <c r="G436" s="73"/>
      <c r="H436" s="73"/>
      <c r="I436" s="73"/>
      <c r="J436" s="73"/>
      <c r="K436" s="73"/>
      <c r="L436" s="73"/>
      <c r="M436" s="41"/>
      <c r="N436" s="18"/>
    </row>
    <row r="437" ht="14.25" customHeight="1">
      <c r="G437" s="73"/>
      <c r="H437" s="73"/>
      <c r="I437" s="73"/>
      <c r="J437" s="73"/>
      <c r="K437" s="73"/>
      <c r="L437" s="73"/>
      <c r="M437" s="41"/>
      <c r="N437" s="18"/>
    </row>
    <row r="438" ht="14.25" customHeight="1">
      <c r="G438" s="73"/>
      <c r="H438" s="73"/>
      <c r="I438" s="73"/>
      <c r="J438" s="73"/>
      <c r="K438" s="73"/>
      <c r="L438" s="73"/>
      <c r="M438" s="41"/>
      <c r="N438" s="18"/>
    </row>
    <row r="439" ht="14.25" customHeight="1">
      <c r="G439" s="73"/>
      <c r="H439" s="73"/>
      <c r="I439" s="73"/>
      <c r="J439" s="73"/>
      <c r="K439" s="73"/>
      <c r="L439" s="73"/>
      <c r="M439" s="41"/>
      <c r="N439" s="18"/>
    </row>
    <row r="440" ht="14.25" customHeight="1">
      <c r="G440" s="73"/>
      <c r="H440" s="73"/>
      <c r="I440" s="73"/>
      <c r="J440" s="73"/>
      <c r="K440" s="73"/>
      <c r="L440" s="73"/>
      <c r="M440" s="41"/>
      <c r="N440" s="18"/>
    </row>
    <row r="441" ht="14.25" customHeight="1">
      <c r="G441" s="73"/>
      <c r="H441" s="73"/>
      <c r="I441" s="73"/>
      <c r="J441" s="73"/>
      <c r="K441" s="73"/>
      <c r="L441" s="73"/>
      <c r="M441" s="41"/>
      <c r="N441" s="18"/>
    </row>
    <row r="442" ht="14.25" customHeight="1">
      <c r="G442" s="73"/>
      <c r="H442" s="73"/>
      <c r="I442" s="73"/>
      <c r="J442" s="73"/>
      <c r="K442" s="73"/>
      <c r="L442" s="73"/>
      <c r="M442" s="41"/>
      <c r="N442" s="18"/>
    </row>
    <row r="443" ht="14.25" customHeight="1">
      <c r="G443" s="73"/>
      <c r="H443" s="73"/>
      <c r="I443" s="73"/>
      <c r="J443" s="73"/>
      <c r="K443" s="73"/>
      <c r="L443" s="73"/>
      <c r="M443" s="41"/>
      <c r="N443" s="18"/>
    </row>
    <row r="444" ht="14.25" customHeight="1">
      <c r="G444" s="73"/>
      <c r="H444" s="73"/>
      <c r="I444" s="73"/>
      <c r="J444" s="73"/>
      <c r="K444" s="73"/>
      <c r="L444" s="73"/>
      <c r="M444" s="41"/>
      <c r="N444" s="18"/>
    </row>
    <row r="445" ht="14.25" customHeight="1">
      <c r="G445" s="73"/>
      <c r="H445" s="73"/>
      <c r="I445" s="73"/>
      <c r="J445" s="73"/>
      <c r="K445" s="73"/>
      <c r="L445" s="73"/>
      <c r="M445" s="41"/>
      <c r="N445" s="18"/>
    </row>
    <row r="446" ht="14.25" customHeight="1">
      <c r="G446" s="73"/>
      <c r="H446" s="73"/>
      <c r="I446" s="73"/>
      <c r="J446" s="73"/>
      <c r="K446" s="73"/>
      <c r="L446" s="73"/>
      <c r="M446" s="41"/>
      <c r="N446" s="18"/>
    </row>
    <row r="447" ht="14.25" customHeight="1">
      <c r="G447" s="73"/>
      <c r="H447" s="73"/>
      <c r="I447" s="73"/>
      <c r="J447" s="73"/>
      <c r="K447" s="73"/>
      <c r="L447" s="73"/>
      <c r="M447" s="41"/>
      <c r="N447" s="18"/>
    </row>
    <row r="448" ht="14.25" customHeight="1">
      <c r="G448" s="73"/>
      <c r="H448" s="73"/>
      <c r="I448" s="73"/>
      <c r="J448" s="73"/>
      <c r="K448" s="73"/>
      <c r="L448" s="73"/>
      <c r="M448" s="41"/>
      <c r="N448" s="18"/>
    </row>
    <row r="449" ht="14.25" customHeight="1">
      <c r="G449" s="73"/>
      <c r="H449" s="73"/>
      <c r="I449" s="73"/>
      <c r="J449" s="73"/>
      <c r="K449" s="73"/>
      <c r="L449" s="73"/>
      <c r="M449" s="41"/>
      <c r="N449" s="18"/>
    </row>
    <row r="450" ht="14.25" customHeight="1">
      <c r="G450" s="73"/>
      <c r="H450" s="73"/>
      <c r="I450" s="73"/>
      <c r="J450" s="73"/>
      <c r="K450" s="73"/>
      <c r="L450" s="73"/>
      <c r="M450" s="41"/>
      <c r="N450" s="18"/>
    </row>
    <row r="451" ht="14.25" customHeight="1">
      <c r="G451" s="73"/>
      <c r="H451" s="73"/>
      <c r="I451" s="73"/>
      <c r="J451" s="73"/>
      <c r="K451" s="73"/>
      <c r="L451" s="73"/>
      <c r="M451" s="41"/>
      <c r="N451" s="18"/>
    </row>
    <row r="452" ht="14.25" customHeight="1">
      <c r="G452" s="73"/>
      <c r="H452" s="73"/>
      <c r="I452" s="73"/>
      <c r="J452" s="73"/>
      <c r="K452" s="73"/>
      <c r="L452" s="73"/>
      <c r="M452" s="41"/>
      <c r="N452" s="18"/>
    </row>
    <row r="453" ht="14.25" customHeight="1">
      <c r="G453" s="73"/>
      <c r="H453" s="73"/>
      <c r="I453" s="73"/>
      <c r="J453" s="73"/>
      <c r="K453" s="73"/>
      <c r="L453" s="73"/>
      <c r="M453" s="41"/>
      <c r="N453" s="18"/>
    </row>
    <row r="454" ht="14.25" customHeight="1">
      <c r="G454" s="73"/>
      <c r="H454" s="73"/>
      <c r="I454" s="73"/>
      <c r="J454" s="73"/>
      <c r="K454" s="73"/>
      <c r="L454" s="73"/>
      <c r="M454" s="41"/>
      <c r="N454" s="18"/>
    </row>
    <row r="455" ht="14.25" customHeight="1">
      <c r="G455" s="73"/>
      <c r="H455" s="73"/>
      <c r="I455" s="73"/>
      <c r="J455" s="73"/>
      <c r="K455" s="73"/>
      <c r="L455" s="73"/>
      <c r="M455" s="41"/>
      <c r="N455" s="18"/>
    </row>
    <row r="456" ht="14.25" customHeight="1">
      <c r="G456" s="73"/>
      <c r="H456" s="73"/>
      <c r="I456" s="73"/>
      <c r="J456" s="73"/>
      <c r="K456" s="73"/>
      <c r="L456" s="73"/>
      <c r="M456" s="41"/>
      <c r="N456" s="18"/>
    </row>
    <row r="457" ht="14.25" customHeight="1">
      <c r="G457" s="73"/>
      <c r="H457" s="73"/>
      <c r="I457" s="73"/>
      <c r="J457" s="73"/>
      <c r="K457" s="73"/>
      <c r="L457" s="73"/>
      <c r="M457" s="41"/>
      <c r="N457" s="18"/>
    </row>
    <row r="458" ht="14.25" customHeight="1">
      <c r="G458" s="73"/>
      <c r="H458" s="73"/>
      <c r="I458" s="73"/>
      <c r="J458" s="73"/>
      <c r="K458" s="73"/>
      <c r="L458" s="73"/>
      <c r="M458" s="41"/>
      <c r="N458" s="18"/>
    </row>
    <row r="459" ht="14.25" customHeight="1">
      <c r="G459" s="73"/>
      <c r="H459" s="73"/>
      <c r="I459" s="73"/>
      <c r="J459" s="73"/>
      <c r="K459" s="73"/>
      <c r="L459" s="73"/>
      <c r="M459" s="41"/>
      <c r="N459" s="18"/>
    </row>
    <row r="460" ht="14.25" customHeight="1">
      <c r="G460" s="73"/>
      <c r="H460" s="73"/>
      <c r="I460" s="73"/>
      <c r="J460" s="73"/>
      <c r="K460" s="73"/>
      <c r="L460" s="73"/>
      <c r="M460" s="41"/>
      <c r="N460" s="18"/>
    </row>
    <row r="461" ht="14.25" customHeight="1">
      <c r="G461" s="73"/>
      <c r="H461" s="73"/>
      <c r="I461" s="73"/>
      <c r="J461" s="73"/>
      <c r="K461" s="73"/>
      <c r="L461" s="73"/>
      <c r="M461" s="41"/>
      <c r="N461" s="18"/>
    </row>
    <row r="462" ht="14.25" customHeight="1">
      <c r="G462" s="73"/>
      <c r="H462" s="73"/>
      <c r="I462" s="73"/>
      <c r="J462" s="73"/>
      <c r="K462" s="73"/>
      <c r="L462" s="73"/>
      <c r="M462" s="41"/>
      <c r="N462" s="18"/>
    </row>
    <row r="463" ht="14.25" customHeight="1">
      <c r="G463" s="73"/>
      <c r="H463" s="73"/>
      <c r="I463" s="73"/>
      <c r="J463" s="73"/>
      <c r="K463" s="73"/>
      <c r="L463" s="73"/>
      <c r="M463" s="41"/>
      <c r="N463" s="18"/>
    </row>
    <row r="464" ht="14.25" customHeight="1">
      <c r="G464" s="73"/>
      <c r="H464" s="73"/>
      <c r="I464" s="73"/>
      <c r="J464" s="73"/>
      <c r="K464" s="73"/>
      <c r="L464" s="73"/>
      <c r="M464" s="41"/>
      <c r="N464" s="18"/>
    </row>
    <row r="465" ht="14.25" customHeight="1">
      <c r="G465" s="73"/>
      <c r="H465" s="73"/>
      <c r="I465" s="73"/>
      <c r="J465" s="73"/>
      <c r="K465" s="73"/>
      <c r="L465" s="73"/>
      <c r="M465" s="41"/>
      <c r="N465" s="18"/>
    </row>
    <row r="466" ht="14.25" customHeight="1">
      <c r="G466" s="73"/>
      <c r="H466" s="73"/>
      <c r="I466" s="73"/>
      <c r="J466" s="73"/>
      <c r="K466" s="73"/>
      <c r="L466" s="73"/>
      <c r="M466" s="41"/>
      <c r="N466" s="18"/>
    </row>
    <row r="467" ht="14.25" customHeight="1">
      <c r="G467" s="73"/>
      <c r="H467" s="73"/>
      <c r="I467" s="73"/>
      <c r="J467" s="73"/>
      <c r="K467" s="73"/>
      <c r="L467" s="73"/>
      <c r="M467" s="41"/>
      <c r="N467" s="18"/>
    </row>
    <row r="468" ht="14.25" customHeight="1">
      <c r="G468" s="73"/>
      <c r="H468" s="73"/>
      <c r="I468" s="73"/>
      <c r="J468" s="73"/>
      <c r="K468" s="73"/>
      <c r="L468" s="73"/>
      <c r="M468" s="41"/>
      <c r="N468" s="18"/>
    </row>
    <row r="469" ht="14.25" customHeight="1">
      <c r="G469" s="73"/>
      <c r="H469" s="73"/>
      <c r="I469" s="73"/>
      <c r="J469" s="73"/>
      <c r="K469" s="73"/>
      <c r="L469" s="73"/>
      <c r="M469" s="41"/>
      <c r="N469" s="18"/>
    </row>
    <row r="470" ht="14.25" customHeight="1">
      <c r="G470" s="73"/>
      <c r="H470" s="73"/>
      <c r="I470" s="73"/>
      <c r="J470" s="73"/>
      <c r="K470" s="73"/>
      <c r="L470" s="73"/>
      <c r="M470" s="41"/>
      <c r="N470" s="18"/>
    </row>
    <row r="471" ht="14.25" customHeight="1">
      <c r="G471" s="73"/>
      <c r="H471" s="73"/>
      <c r="I471" s="73"/>
      <c r="J471" s="73"/>
      <c r="K471" s="73"/>
      <c r="L471" s="73"/>
      <c r="M471" s="41"/>
      <c r="N471" s="18"/>
    </row>
    <row r="472" ht="14.25" customHeight="1">
      <c r="G472" s="73"/>
      <c r="H472" s="73"/>
      <c r="I472" s="73"/>
      <c r="J472" s="73"/>
      <c r="K472" s="73"/>
      <c r="L472" s="73"/>
      <c r="M472" s="41"/>
      <c r="N472" s="18"/>
    </row>
    <row r="473" ht="14.25" customHeight="1">
      <c r="G473" s="73"/>
      <c r="H473" s="73"/>
      <c r="I473" s="73"/>
      <c r="J473" s="73"/>
      <c r="K473" s="73"/>
      <c r="L473" s="73"/>
      <c r="M473" s="41"/>
      <c r="N473" s="18"/>
    </row>
    <row r="474" ht="14.25" customHeight="1">
      <c r="G474" s="73"/>
      <c r="H474" s="73"/>
      <c r="I474" s="73"/>
      <c r="J474" s="73"/>
      <c r="K474" s="73"/>
      <c r="L474" s="73"/>
      <c r="M474" s="41"/>
      <c r="N474" s="18"/>
    </row>
    <row r="475" ht="14.25" customHeight="1">
      <c r="G475" s="73"/>
      <c r="H475" s="73"/>
      <c r="I475" s="73"/>
      <c r="J475" s="73"/>
      <c r="K475" s="73"/>
      <c r="L475" s="73"/>
      <c r="M475" s="41"/>
      <c r="N475" s="18"/>
    </row>
    <row r="476" ht="14.25" customHeight="1">
      <c r="G476" s="73"/>
      <c r="H476" s="73"/>
      <c r="I476" s="73"/>
      <c r="J476" s="73"/>
      <c r="K476" s="73"/>
      <c r="L476" s="73"/>
      <c r="M476" s="41"/>
      <c r="N476" s="18"/>
    </row>
    <row r="477" ht="14.25" customHeight="1">
      <c r="G477" s="73"/>
      <c r="H477" s="73"/>
      <c r="I477" s="73"/>
      <c r="J477" s="73"/>
      <c r="K477" s="73"/>
      <c r="L477" s="73"/>
      <c r="M477" s="41"/>
      <c r="N477" s="18"/>
    </row>
    <row r="478" ht="14.25" customHeight="1">
      <c r="G478" s="73"/>
      <c r="H478" s="73"/>
      <c r="I478" s="73"/>
      <c r="J478" s="73"/>
      <c r="K478" s="73"/>
      <c r="L478" s="73"/>
      <c r="M478" s="41"/>
      <c r="N478" s="18"/>
    </row>
    <row r="479" ht="14.25" customHeight="1">
      <c r="G479" s="73"/>
      <c r="H479" s="73"/>
      <c r="I479" s="73"/>
      <c r="J479" s="73"/>
      <c r="K479" s="73"/>
      <c r="L479" s="73"/>
      <c r="M479" s="41"/>
      <c r="N479" s="18"/>
    </row>
    <row r="480" ht="14.25" customHeight="1">
      <c r="G480" s="73"/>
      <c r="H480" s="73"/>
      <c r="I480" s="73"/>
      <c r="J480" s="73"/>
      <c r="K480" s="73"/>
      <c r="L480" s="73"/>
      <c r="M480" s="41"/>
      <c r="N480" s="18"/>
    </row>
    <row r="481" ht="14.25" customHeight="1">
      <c r="G481" s="73"/>
      <c r="H481" s="73"/>
      <c r="I481" s="73"/>
      <c r="J481" s="73"/>
      <c r="K481" s="73"/>
      <c r="L481" s="73"/>
      <c r="M481" s="41"/>
      <c r="N481" s="18"/>
    </row>
    <row r="482" ht="14.25" customHeight="1">
      <c r="G482" s="73"/>
      <c r="H482" s="73"/>
      <c r="I482" s="73"/>
      <c r="J482" s="73"/>
      <c r="K482" s="73"/>
      <c r="L482" s="73"/>
      <c r="M482" s="41"/>
      <c r="N482" s="18"/>
    </row>
    <row r="483" ht="14.25" customHeight="1">
      <c r="G483" s="73"/>
      <c r="H483" s="73"/>
      <c r="I483" s="73"/>
      <c r="J483" s="73"/>
      <c r="K483" s="73"/>
      <c r="L483" s="73"/>
      <c r="M483" s="41"/>
      <c r="N483" s="18"/>
    </row>
    <row r="484" ht="14.25" customHeight="1">
      <c r="G484" s="73"/>
      <c r="H484" s="73"/>
      <c r="I484" s="73"/>
      <c r="J484" s="73"/>
      <c r="K484" s="73"/>
      <c r="L484" s="73"/>
      <c r="M484" s="41"/>
      <c r="N484" s="18"/>
    </row>
    <row r="485" ht="14.25" customHeight="1">
      <c r="G485" s="73"/>
      <c r="H485" s="73"/>
      <c r="I485" s="73"/>
      <c r="J485" s="73"/>
      <c r="K485" s="73"/>
      <c r="L485" s="73"/>
      <c r="M485" s="41"/>
      <c r="N485" s="18"/>
    </row>
    <row r="486" ht="14.25" customHeight="1">
      <c r="G486" s="73"/>
      <c r="H486" s="73"/>
      <c r="I486" s="73"/>
      <c r="J486" s="73"/>
      <c r="K486" s="73"/>
      <c r="L486" s="73"/>
      <c r="M486" s="41"/>
      <c r="N486" s="18"/>
    </row>
    <row r="487" ht="14.25" customHeight="1">
      <c r="G487" s="73"/>
      <c r="H487" s="73"/>
      <c r="I487" s="73"/>
      <c r="J487" s="73"/>
      <c r="K487" s="73"/>
      <c r="L487" s="73"/>
      <c r="M487" s="41"/>
      <c r="N487" s="18"/>
    </row>
    <row r="488" ht="14.25" customHeight="1">
      <c r="G488" s="73"/>
      <c r="H488" s="73"/>
      <c r="I488" s="73"/>
      <c r="J488" s="73"/>
      <c r="K488" s="73"/>
      <c r="L488" s="73"/>
      <c r="M488" s="41"/>
      <c r="N488" s="18"/>
    </row>
    <row r="489" ht="14.25" customHeight="1">
      <c r="G489" s="73"/>
      <c r="H489" s="73"/>
      <c r="I489" s="73"/>
      <c r="J489" s="73"/>
      <c r="K489" s="73"/>
      <c r="L489" s="73"/>
      <c r="M489" s="41"/>
      <c r="N489" s="18"/>
    </row>
    <row r="490" ht="14.25" customHeight="1">
      <c r="G490" s="73"/>
      <c r="H490" s="73"/>
      <c r="I490" s="73"/>
      <c r="J490" s="73"/>
      <c r="K490" s="73"/>
      <c r="L490" s="73"/>
      <c r="M490" s="41"/>
      <c r="N490" s="18"/>
    </row>
    <row r="491" ht="14.25" customHeight="1">
      <c r="G491" s="73"/>
      <c r="H491" s="73"/>
      <c r="I491" s="73"/>
      <c r="J491" s="73"/>
      <c r="K491" s="73"/>
      <c r="L491" s="73"/>
      <c r="M491" s="41"/>
      <c r="N491" s="18"/>
    </row>
    <row r="492" ht="14.25" customHeight="1">
      <c r="G492" s="73"/>
      <c r="H492" s="73"/>
      <c r="I492" s="73"/>
      <c r="J492" s="73"/>
      <c r="K492" s="73"/>
      <c r="L492" s="73"/>
      <c r="M492" s="41"/>
      <c r="N492" s="18"/>
    </row>
    <row r="493" ht="14.25" customHeight="1">
      <c r="G493" s="73"/>
      <c r="H493" s="73"/>
      <c r="I493" s="73"/>
      <c r="J493" s="73"/>
      <c r="K493" s="73"/>
      <c r="L493" s="73"/>
      <c r="M493" s="41"/>
      <c r="N493" s="18"/>
    </row>
    <row r="494" ht="14.25" customHeight="1">
      <c r="G494" s="73"/>
      <c r="H494" s="73"/>
      <c r="I494" s="73"/>
      <c r="J494" s="73"/>
      <c r="K494" s="73"/>
      <c r="L494" s="73"/>
      <c r="M494" s="41"/>
      <c r="N494" s="18"/>
    </row>
    <row r="495" ht="14.25" customHeight="1">
      <c r="G495" s="73"/>
      <c r="H495" s="73"/>
      <c r="I495" s="73"/>
      <c r="J495" s="73"/>
      <c r="K495" s="73"/>
      <c r="L495" s="73"/>
      <c r="M495" s="41"/>
      <c r="N495" s="18"/>
    </row>
    <row r="496" ht="14.25" customHeight="1">
      <c r="G496" s="73"/>
      <c r="H496" s="73"/>
      <c r="I496" s="73"/>
      <c r="J496" s="73"/>
      <c r="K496" s="73"/>
      <c r="L496" s="73"/>
      <c r="M496" s="41"/>
      <c r="N496" s="18"/>
    </row>
    <row r="497" ht="14.25" customHeight="1">
      <c r="G497" s="73"/>
      <c r="H497" s="73"/>
      <c r="I497" s="73"/>
      <c r="J497" s="73"/>
      <c r="K497" s="73"/>
      <c r="L497" s="73"/>
      <c r="M497" s="41"/>
      <c r="N497" s="18"/>
    </row>
    <row r="498" ht="14.25" customHeight="1">
      <c r="G498" s="73"/>
      <c r="H498" s="73"/>
      <c r="I498" s="73"/>
      <c r="J498" s="73"/>
      <c r="K498" s="73"/>
      <c r="L498" s="73"/>
      <c r="M498" s="41"/>
      <c r="N498" s="18"/>
    </row>
    <row r="499" ht="14.25" customHeight="1">
      <c r="G499" s="73"/>
      <c r="H499" s="73"/>
      <c r="I499" s="73"/>
      <c r="J499" s="73"/>
      <c r="K499" s="73"/>
      <c r="L499" s="73"/>
      <c r="M499" s="41"/>
      <c r="N499" s="18"/>
    </row>
    <row r="500" ht="14.25" customHeight="1">
      <c r="G500" s="73"/>
      <c r="H500" s="73"/>
      <c r="I500" s="73"/>
      <c r="J500" s="73"/>
      <c r="K500" s="73"/>
      <c r="L500" s="73"/>
      <c r="M500" s="41"/>
      <c r="N500" s="18"/>
    </row>
    <row r="501" ht="14.25" customHeight="1">
      <c r="G501" s="73"/>
      <c r="H501" s="73"/>
      <c r="I501" s="73"/>
      <c r="J501" s="73"/>
      <c r="K501" s="73"/>
      <c r="L501" s="73"/>
      <c r="M501" s="41"/>
      <c r="N501" s="18"/>
    </row>
    <row r="502" ht="14.25" customHeight="1">
      <c r="G502" s="73"/>
      <c r="H502" s="73"/>
      <c r="I502" s="73"/>
      <c r="J502" s="73"/>
      <c r="K502" s="73"/>
      <c r="L502" s="73"/>
      <c r="M502" s="41"/>
      <c r="N502" s="18"/>
    </row>
    <row r="503" ht="14.25" customHeight="1">
      <c r="G503" s="73"/>
      <c r="H503" s="73"/>
      <c r="I503" s="73"/>
      <c r="J503" s="73"/>
      <c r="K503" s="73"/>
      <c r="L503" s="73"/>
      <c r="M503" s="41"/>
      <c r="N503" s="18"/>
    </row>
    <row r="504" ht="14.25" customHeight="1">
      <c r="G504" s="73"/>
      <c r="H504" s="73"/>
      <c r="I504" s="73"/>
      <c r="J504" s="73"/>
      <c r="K504" s="73"/>
      <c r="L504" s="73"/>
      <c r="M504" s="41"/>
      <c r="N504" s="18"/>
    </row>
    <row r="505" ht="14.25" customHeight="1">
      <c r="G505" s="73"/>
      <c r="H505" s="73"/>
      <c r="I505" s="73"/>
      <c r="J505" s="73"/>
      <c r="K505" s="73"/>
      <c r="L505" s="73"/>
      <c r="M505" s="41"/>
      <c r="N505" s="18"/>
    </row>
    <row r="506" ht="14.25" customHeight="1">
      <c r="G506" s="73"/>
      <c r="H506" s="73"/>
      <c r="I506" s="73"/>
      <c r="J506" s="73"/>
      <c r="K506" s="73"/>
      <c r="L506" s="73"/>
      <c r="M506" s="41"/>
      <c r="N506" s="18"/>
    </row>
    <row r="507" ht="14.25" customHeight="1">
      <c r="G507" s="73"/>
      <c r="H507" s="73"/>
      <c r="I507" s="73"/>
      <c r="J507" s="73"/>
      <c r="K507" s="73"/>
      <c r="L507" s="73"/>
      <c r="M507" s="41"/>
      <c r="N507" s="18"/>
    </row>
    <row r="508" ht="14.25" customHeight="1">
      <c r="G508" s="73"/>
      <c r="H508" s="73"/>
      <c r="I508" s="73"/>
      <c r="J508" s="73"/>
      <c r="K508" s="73"/>
      <c r="L508" s="73"/>
      <c r="M508" s="41"/>
      <c r="N508" s="18"/>
    </row>
    <row r="509" ht="14.25" customHeight="1">
      <c r="G509" s="73"/>
      <c r="H509" s="73"/>
      <c r="I509" s="73"/>
      <c r="J509" s="73"/>
      <c r="K509" s="73"/>
      <c r="L509" s="73"/>
      <c r="M509" s="41"/>
      <c r="N509" s="18"/>
    </row>
    <row r="510" ht="14.25" customHeight="1">
      <c r="G510" s="73"/>
      <c r="H510" s="73"/>
      <c r="I510" s="73"/>
      <c r="J510" s="73"/>
      <c r="K510" s="73"/>
      <c r="L510" s="73"/>
      <c r="M510" s="41"/>
      <c r="N510" s="18"/>
    </row>
    <row r="511" ht="14.25" customHeight="1">
      <c r="G511" s="73"/>
      <c r="H511" s="73"/>
      <c r="I511" s="73"/>
      <c r="J511" s="73"/>
      <c r="K511" s="73"/>
      <c r="L511" s="73"/>
      <c r="M511" s="41"/>
      <c r="N511" s="18"/>
    </row>
    <row r="512" ht="14.25" customHeight="1">
      <c r="G512" s="73"/>
      <c r="H512" s="73"/>
      <c r="I512" s="73"/>
      <c r="J512" s="73"/>
      <c r="K512" s="73"/>
      <c r="L512" s="73"/>
      <c r="M512" s="41"/>
      <c r="N512" s="18"/>
    </row>
    <row r="513" ht="14.25" customHeight="1">
      <c r="G513" s="73"/>
      <c r="H513" s="73"/>
      <c r="I513" s="73"/>
      <c r="J513" s="73"/>
      <c r="K513" s="73"/>
      <c r="L513" s="73"/>
      <c r="M513" s="41"/>
      <c r="N513" s="18"/>
    </row>
    <row r="514" ht="14.25" customHeight="1">
      <c r="G514" s="73"/>
      <c r="H514" s="73"/>
      <c r="I514" s="73"/>
      <c r="J514" s="73"/>
      <c r="K514" s="73"/>
      <c r="L514" s="73"/>
      <c r="M514" s="41"/>
      <c r="N514" s="18"/>
    </row>
    <row r="515" ht="14.25" customHeight="1">
      <c r="G515" s="73"/>
      <c r="H515" s="73"/>
      <c r="I515" s="73"/>
      <c r="J515" s="73"/>
      <c r="K515" s="73"/>
      <c r="L515" s="73"/>
      <c r="M515" s="41"/>
      <c r="N515" s="18"/>
    </row>
    <row r="516" ht="14.25" customHeight="1">
      <c r="G516" s="73"/>
      <c r="H516" s="73"/>
      <c r="I516" s="73"/>
      <c r="J516" s="73"/>
      <c r="K516" s="73"/>
      <c r="L516" s="73"/>
      <c r="M516" s="41"/>
      <c r="N516" s="18"/>
    </row>
    <row r="517" ht="14.25" customHeight="1">
      <c r="G517" s="73"/>
      <c r="H517" s="73"/>
      <c r="I517" s="73"/>
      <c r="J517" s="73"/>
      <c r="K517" s="73"/>
      <c r="L517" s="73"/>
      <c r="M517" s="41"/>
      <c r="N517" s="18"/>
    </row>
    <row r="518" ht="14.25" customHeight="1">
      <c r="G518" s="73"/>
      <c r="H518" s="73"/>
      <c r="I518" s="73"/>
      <c r="J518" s="73"/>
      <c r="K518" s="73"/>
      <c r="L518" s="73"/>
      <c r="M518" s="41"/>
      <c r="N518" s="18"/>
    </row>
    <row r="519" ht="14.25" customHeight="1">
      <c r="G519" s="73"/>
      <c r="H519" s="73"/>
      <c r="I519" s="73"/>
      <c r="J519" s="73"/>
      <c r="K519" s="73"/>
      <c r="L519" s="73"/>
      <c r="M519" s="41"/>
      <c r="N519" s="18"/>
    </row>
    <row r="520" ht="14.25" customHeight="1">
      <c r="G520" s="73"/>
      <c r="H520" s="73"/>
      <c r="I520" s="73"/>
      <c r="J520" s="73"/>
      <c r="K520" s="73"/>
      <c r="L520" s="73"/>
      <c r="M520" s="41"/>
      <c r="N520" s="18"/>
    </row>
    <row r="521" ht="14.25" customHeight="1">
      <c r="G521" s="73"/>
      <c r="H521" s="73"/>
      <c r="I521" s="73"/>
      <c r="J521" s="73"/>
      <c r="K521" s="73"/>
      <c r="L521" s="73"/>
      <c r="M521" s="41"/>
      <c r="N521" s="18"/>
    </row>
    <row r="522" ht="14.25" customHeight="1">
      <c r="G522" s="73"/>
      <c r="H522" s="73"/>
      <c r="I522" s="73"/>
      <c r="J522" s="73"/>
      <c r="K522" s="73"/>
      <c r="L522" s="73"/>
      <c r="M522" s="41"/>
      <c r="N522" s="18"/>
    </row>
    <row r="523" ht="14.25" customHeight="1">
      <c r="G523" s="73"/>
      <c r="H523" s="73"/>
      <c r="I523" s="73"/>
      <c r="J523" s="73"/>
      <c r="K523" s="73"/>
      <c r="L523" s="73"/>
      <c r="M523" s="41"/>
      <c r="N523" s="18"/>
    </row>
    <row r="524" ht="14.25" customHeight="1">
      <c r="G524" s="73"/>
      <c r="H524" s="73"/>
      <c r="I524" s="73"/>
      <c r="J524" s="73"/>
      <c r="K524" s="73"/>
      <c r="L524" s="73"/>
      <c r="M524" s="41"/>
      <c r="N524" s="18"/>
    </row>
    <row r="525" ht="14.25" customHeight="1">
      <c r="G525" s="73"/>
      <c r="H525" s="73"/>
      <c r="I525" s="73"/>
      <c r="J525" s="73"/>
      <c r="K525" s="73"/>
      <c r="L525" s="73"/>
      <c r="M525" s="41"/>
      <c r="N525" s="18"/>
    </row>
    <row r="526" ht="14.25" customHeight="1">
      <c r="G526" s="73"/>
      <c r="H526" s="73"/>
      <c r="I526" s="73"/>
      <c r="J526" s="73"/>
      <c r="K526" s="73"/>
      <c r="L526" s="73"/>
      <c r="M526" s="41"/>
      <c r="N526" s="18"/>
    </row>
    <row r="527" ht="14.25" customHeight="1">
      <c r="G527" s="73"/>
      <c r="H527" s="73"/>
      <c r="I527" s="73"/>
      <c r="J527" s="73"/>
      <c r="K527" s="73"/>
      <c r="L527" s="73"/>
      <c r="M527" s="41"/>
      <c r="N527" s="18"/>
    </row>
    <row r="528" ht="14.25" customHeight="1">
      <c r="G528" s="73"/>
      <c r="H528" s="73"/>
      <c r="I528" s="73"/>
      <c r="J528" s="73"/>
      <c r="K528" s="73"/>
      <c r="L528" s="73"/>
      <c r="M528" s="41"/>
      <c r="N528" s="18"/>
    </row>
    <row r="529" ht="14.25" customHeight="1">
      <c r="G529" s="73"/>
      <c r="H529" s="73"/>
      <c r="I529" s="73"/>
      <c r="J529" s="73"/>
      <c r="K529" s="73"/>
      <c r="L529" s="73"/>
      <c r="M529" s="41"/>
      <c r="N529" s="18"/>
    </row>
    <row r="530" ht="14.25" customHeight="1">
      <c r="G530" s="73"/>
      <c r="H530" s="73"/>
      <c r="I530" s="73"/>
      <c r="J530" s="73"/>
      <c r="K530" s="73"/>
      <c r="L530" s="73"/>
      <c r="M530" s="41"/>
      <c r="N530" s="18"/>
    </row>
    <row r="531" ht="14.25" customHeight="1">
      <c r="G531" s="73"/>
      <c r="H531" s="73"/>
      <c r="I531" s="73"/>
      <c r="J531" s="73"/>
      <c r="K531" s="73"/>
      <c r="L531" s="73"/>
      <c r="M531" s="41"/>
      <c r="N531" s="18"/>
    </row>
    <row r="532" ht="14.25" customHeight="1">
      <c r="G532" s="73"/>
      <c r="H532" s="73"/>
      <c r="I532" s="73"/>
      <c r="J532" s="73"/>
      <c r="K532" s="73"/>
      <c r="L532" s="73"/>
      <c r="M532" s="41"/>
      <c r="N532" s="18"/>
    </row>
    <row r="533" ht="14.25" customHeight="1">
      <c r="G533" s="73"/>
      <c r="H533" s="73"/>
      <c r="I533" s="73"/>
      <c r="J533" s="73"/>
      <c r="K533" s="73"/>
      <c r="L533" s="73"/>
      <c r="M533" s="41"/>
      <c r="N533" s="18"/>
    </row>
    <row r="534" ht="14.25" customHeight="1">
      <c r="G534" s="73"/>
      <c r="H534" s="73"/>
      <c r="I534" s="73"/>
      <c r="J534" s="73"/>
      <c r="K534" s="73"/>
      <c r="L534" s="73"/>
      <c r="M534" s="41"/>
      <c r="N534" s="18"/>
    </row>
    <row r="535" ht="14.25" customHeight="1">
      <c r="G535" s="73"/>
      <c r="H535" s="73"/>
      <c r="I535" s="73"/>
      <c r="J535" s="73"/>
      <c r="K535" s="73"/>
      <c r="L535" s="73"/>
      <c r="M535" s="41"/>
      <c r="N535" s="18"/>
    </row>
    <row r="536" ht="14.25" customHeight="1">
      <c r="G536" s="73"/>
      <c r="H536" s="73"/>
      <c r="I536" s="73"/>
      <c r="J536" s="73"/>
      <c r="K536" s="73"/>
      <c r="L536" s="73"/>
      <c r="M536" s="41"/>
      <c r="N536" s="18"/>
    </row>
    <row r="537" ht="14.25" customHeight="1">
      <c r="G537" s="73"/>
      <c r="H537" s="73"/>
      <c r="I537" s="73"/>
      <c r="J537" s="73"/>
      <c r="K537" s="73"/>
      <c r="L537" s="73"/>
      <c r="M537" s="41"/>
      <c r="N537" s="18"/>
    </row>
    <row r="538" ht="14.25" customHeight="1">
      <c r="G538" s="73"/>
      <c r="H538" s="73"/>
      <c r="I538" s="73"/>
      <c r="J538" s="73"/>
      <c r="K538" s="73"/>
      <c r="L538" s="73"/>
      <c r="M538" s="41"/>
      <c r="N538" s="18"/>
    </row>
    <row r="539" ht="14.25" customHeight="1">
      <c r="G539" s="73"/>
      <c r="H539" s="73"/>
      <c r="I539" s="73"/>
      <c r="J539" s="73"/>
      <c r="K539" s="73"/>
      <c r="L539" s="73"/>
      <c r="M539" s="41"/>
      <c r="N539" s="18"/>
    </row>
    <row r="540" ht="14.25" customHeight="1">
      <c r="G540" s="73"/>
      <c r="H540" s="73"/>
      <c r="I540" s="73"/>
      <c r="J540" s="73"/>
      <c r="K540" s="73"/>
      <c r="L540" s="73"/>
      <c r="M540" s="41"/>
      <c r="N540" s="18"/>
    </row>
    <row r="541" ht="14.25" customHeight="1">
      <c r="G541" s="73"/>
      <c r="H541" s="73"/>
      <c r="I541" s="73"/>
      <c r="J541" s="73"/>
      <c r="K541" s="73"/>
      <c r="L541" s="73"/>
      <c r="M541" s="41"/>
      <c r="N541" s="18"/>
    </row>
    <row r="542" ht="14.25" customHeight="1">
      <c r="G542" s="73"/>
      <c r="H542" s="73"/>
      <c r="I542" s="73"/>
      <c r="J542" s="73"/>
      <c r="K542" s="73"/>
      <c r="L542" s="73"/>
      <c r="M542" s="41"/>
      <c r="N542" s="18"/>
    </row>
    <row r="543" ht="14.25" customHeight="1">
      <c r="G543" s="73"/>
      <c r="H543" s="73"/>
      <c r="I543" s="73"/>
      <c r="J543" s="73"/>
      <c r="K543" s="73"/>
      <c r="L543" s="73"/>
      <c r="M543" s="41"/>
      <c r="N543" s="18"/>
    </row>
    <row r="544" ht="14.25" customHeight="1">
      <c r="G544" s="73"/>
      <c r="H544" s="73"/>
      <c r="I544" s="73"/>
      <c r="J544" s="73"/>
      <c r="K544" s="73"/>
      <c r="L544" s="73"/>
      <c r="M544" s="41"/>
      <c r="N544" s="18"/>
    </row>
    <row r="545" ht="14.25" customHeight="1">
      <c r="G545" s="73"/>
      <c r="H545" s="73"/>
      <c r="I545" s="73"/>
      <c r="J545" s="73"/>
      <c r="K545" s="73"/>
      <c r="L545" s="73"/>
      <c r="M545" s="41"/>
      <c r="N545" s="18"/>
    </row>
    <row r="546" ht="14.25" customHeight="1">
      <c r="G546" s="73"/>
      <c r="H546" s="73"/>
      <c r="I546" s="73"/>
      <c r="J546" s="73"/>
      <c r="K546" s="73"/>
      <c r="L546" s="73"/>
      <c r="M546" s="41"/>
      <c r="N546" s="18"/>
    </row>
    <row r="547" ht="14.25" customHeight="1">
      <c r="G547" s="73"/>
      <c r="H547" s="73"/>
      <c r="I547" s="73"/>
      <c r="J547" s="73"/>
      <c r="K547" s="73"/>
      <c r="L547" s="73"/>
      <c r="M547" s="41"/>
      <c r="N547" s="18"/>
    </row>
    <row r="548" ht="14.25" customHeight="1">
      <c r="G548" s="73"/>
      <c r="H548" s="73"/>
      <c r="I548" s="73"/>
      <c r="J548" s="73"/>
      <c r="K548" s="73"/>
      <c r="L548" s="73"/>
      <c r="M548" s="41"/>
      <c r="N548" s="18"/>
    </row>
    <row r="549" ht="14.25" customHeight="1">
      <c r="G549" s="73"/>
      <c r="H549" s="73"/>
      <c r="I549" s="73"/>
      <c r="J549" s="73"/>
      <c r="K549" s="73"/>
      <c r="L549" s="73"/>
      <c r="M549" s="41"/>
      <c r="N549" s="18"/>
    </row>
    <row r="550" ht="14.25" customHeight="1">
      <c r="G550" s="73"/>
      <c r="H550" s="73"/>
      <c r="I550" s="73"/>
      <c r="J550" s="73"/>
      <c r="K550" s="73"/>
      <c r="L550" s="73"/>
      <c r="M550" s="41"/>
      <c r="N550" s="18"/>
    </row>
    <row r="551" ht="14.25" customHeight="1">
      <c r="G551" s="73"/>
      <c r="H551" s="73"/>
      <c r="I551" s="73"/>
      <c r="J551" s="73"/>
      <c r="K551" s="73"/>
      <c r="L551" s="73"/>
      <c r="M551" s="41"/>
      <c r="N551" s="18"/>
    </row>
    <row r="552" ht="14.25" customHeight="1">
      <c r="G552" s="73"/>
      <c r="H552" s="73"/>
      <c r="I552" s="73"/>
      <c r="J552" s="73"/>
      <c r="K552" s="73"/>
      <c r="L552" s="73"/>
      <c r="M552" s="41"/>
      <c r="N552" s="18"/>
    </row>
    <row r="553" ht="14.25" customHeight="1">
      <c r="G553" s="73"/>
      <c r="H553" s="73"/>
      <c r="I553" s="73"/>
      <c r="J553" s="73"/>
      <c r="K553" s="73"/>
      <c r="L553" s="73"/>
      <c r="M553" s="41"/>
      <c r="N553" s="18"/>
    </row>
    <row r="554" ht="14.25" customHeight="1">
      <c r="G554" s="73"/>
      <c r="H554" s="73"/>
      <c r="I554" s="73"/>
      <c r="J554" s="73"/>
      <c r="K554" s="73"/>
      <c r="L554" s="73"/>
      <c r="M554" s="41"/>
      <c r="N554" s="18"/>
    </row>
    <row r="555" ht="14.25" customHeight="1">
      <c r="G555" s="73"/>
      <c r="H555" s="73"/>
      <c r="I555" s="73"/>
      <c r="J555" s="73"/>
      <c r="K555" s="73"/>
      <c r="L555" s="73"/>
      <c r="M555" s="41"/>
      <c r="N555" s="18"/>
    </row>
    <row r="556" ht="14.25" customHeight="1">
      <c r="G556" s="73"/>
      <c r="H556" s="73"/>
      <c r="I556" s="73"/>
      <c r="J556" s="73"/>
      <c r="K556" s="73"/>
      <c r="L556" s="73"/>
      <c r="M556" s="41"/>
      <c r="N556" s="18"/>
    </row>
    <row r="557" ht="14.25" customHeight="1">
      <c r="G557" s="73"/>
      <c r="H557" s="73"/>
      <c r="I557" s="73"/>
      <c r="J557" s="73"/>
      <c r="K557" s="73"/>
      <c r="L557" s="73"/>
      <c r="M557" s="41"/>
      <c r="N557" s="18"/>
    </row>
    <row r="558" ht="14.25" customHeight="1">
      <c r="G558" s="73"/>
      <c r="H558" s="73"/>
      <c r="I558" s="73"/>
      <c r="J558" s="73"/>
      <c r="K558" s="73"/>
      <c r="L558" s="73"/>
      <c r="M558" s="41"/>
      <c r="N558" s="18"/>
    </row>
    <row r="559" ht="14.25" customHeight="1">
      <c r="G559" s="73"/>
      <c r="H559" s="73"/>
      <c r="I559" s="73"/>
      <c r="J559" s="73"/>
      <c r="K559" s="73"/>
      <c r="L559" s="73"/>
      <c r="M559" s="41"/>
      <c r="N559" s="18"/>
    </row>
    <row r="560" ht="14.25" customHeight="1">
      <c r="G560" s="73"/>
      <c r="H560" s="73"/>
      <c r="I560" s="73"/>
      <c r="J560" s="73"/>
      <c r="K560" s="73"/>
      <c r="L560" s="73"/>
      <c r="M560" s="41"/>
      <c r="N560" s="18"/>
    </row>
    <row r="561" ht="14.25" customHeight="1">
      <c r="G561" s="73"/>
      <c r="H561" s="73"/>
      <c r="I561" s="73"/>
      <c r="J561" s="73"/>
      <c r="K561" s="73"/>
      <c r="L561" s="73"/>
      <c r="M561" s="41"/>
      <c r="N561" s="18"/>
    </row>
    <row r="562" ht="14.25" customHeight="1">
      <c r="G562" s="73"/>
      <c r="H562" s="73"/>
      <c r="I562" s="73"/>
      <c r="J562" s="73"/>
      <c r="K562" s="73"/>
      <c r="L562" s="73"/>
      <c r="M562" s="41"/>
      <c r="N562" s="18"/>
    </row>
    <row r="563" ht="14.25" customHeight="1">
      <c r="G563" s="73"/>
      <c r="H563" s="73"/>
      <c r="I563" s="73"/>
      <c r="J563" s="73"/>
      <c r="K563" s="73"/>
      <c r="L563" s="73"/>
      <c r="M563" s="41"/>
      <c r="N563" s="18"/>
    </row>
    <row r="564" ht="14.25" customHeight="1">
      <c r="G564" s="73"/>
      <c r="H564" s="73"/>
      <c r="I564" s="73"/>
      <c r="J564" s="73"/>
      <c r="K564" s="73"/>
      <c r="L564" s="73"/>
      <c r="M564" s="41"/>
      <c r="N564" s="18"/>
    </row>
    <row r="565" ht="14.25" customHeight="1">
      <c r="G565" s="73"/>
      <c r="H565" s="73"/>
      <c r="I565" s="73"/>
      <c r="J565" s="73"/>
      <c r="K565" s="73"/>
      <c r="L565" s="73"/>
      <c r="M565" s="41"/>
      <c r="N565" s="18"/>
    </row>
    <row r="566" ht="14.25" customHeight="1">
      <c r="G566" s="73"/>
      <c r="H566" s="73"/>
      <c r="I566" s="73"/>
      <c r="J566" s="73"/>
      <c r="K566" s="73"/>
      <c r="L566" s="73"/>
      <c r="M566" s="41"/>
      <c r="N566" s="18"/>
    </row>
    <row r="567" ht="14.25" customHeight="1">
      <c r="G567" s="73"/>
      <c r="H567" s="73"/>
      <c r="I567" s="73"/>
      <c r="J567" s="73"/>
      <c r="K567" s="73"/>
      <c r="L567" s="73"/>
      <c r="M567" s="41"/>
      <c r="N567" s="18"/>
    </row>
    <row r="568" ht="14.25" customHeight="1">
      <c r="G568" s="73"/>
      <c r="H568" s="73"/>
      <c r="I568" s="73"/>
      <c r="J568" s="73"/>
      <c r="K568" s="73"/>
      <c r="L568" s="73"/>
      <c r="M568" s="41"/>
      <c r="N568" s="18"/>
    </row>
    <row r="569" ht="14.25" customHeight="1">
      <c r="G569" s="73"/>
      <c r="H569" s="73"/>
      <c r="I569" s="73"/>
      <c r="J569" s="73"/>
      <c r="K569" s="73"/>
      <c r="L569" s="73"/>
      <c r="M569" s="41"/>
      <c r="N569" s="18"/>
    </row>
    <row r="570" ht="14.25" customHeight="1">
      <c r="G570" s="73"/>
      <c r="H570" s="73"/>
      <c r="I570" s="73"/>
      <c r="J570" s="73"/>
      <c r="K570" s="73"/>
      <c r="L570" s="73"/>
      <c r="M570" s="41"/>
      <c r="N570" s="18"/>
    </row>
    <row r="571" ht="14.25" customHeight="1">
      <c r="G571" s="73"/>
      <c r="H571" s="73"/>
      <c r="I571" s="73"/>
      <c r="J571" s="73"/>
      <c r="K571" s="73"/>
      <c r="L571" s="73"/>
      <c r="M571" s="41"/>
      <c r="N571" s="18"/>
    </row>
    <row r="572" ht="14.25" customHeight="1">
      <c r="G572" s="73"/>
      <c r="H572" s="73"/>
      <c r="I572" s="73"/>
      <c r="J572" s="73"/>
      <c r="K572" s="73"/>
      <c r="L572" s="73"/>
      <c r="M572" s="41"/>
      <c r="N572" s="18"/>
    </row>
    <row r="573" ht="14.25" customHeight="1">
      <c r="G573" s="73"/>
      <c r="H573" s="73"/>
      <c r="I573" s="73"/>
      <c r="J573" s="73"/>
      <c r="K573" s="73"/>
      <c r="L573" s="73"/>
      <c r="M573" s="41"/>
      <c r="N573" s="18"/>
    </row>
    <row r="574" ht="14.25" customHeight="1">
      <c r="G574" s="73"/>
      <c r="H574" s="73"/>
      <c r="I574" s="73"/>
      <c r="J574" s="73"/>
      <c r="K574" s="73"/>
      <c r="L574" s="73"/>
      <c r="M574" s="41"/>
      <c r="N574" s="18"/>
    </row>
    <row r="575" ht="14.25" customHeight="1">
      <c r="G575" s="73"/>
      <c r="H575" s="73"/>
      <c r="I575" s="73"/>
      <c r="J575" s="73"/>
      <c r="K575" s="73"/>
      <c r="L575" s="73"/>
      <c r="M575" s="41"/>
      <c r="N575" s="18"/>
    </row>
    <row r="576" ht="14.25" customHeight="1">
      <c r="G576" s="73"/>
      <c r="H576" s="73"/>
      <c r="I576" s="73"/>
      <c r="J576" s="73"/>
      <c r="K576" s="73"/>
      <c r="L576" s="73"/>
      <c r="M576" s="41"/>
      <c r="N576" s="18"/>
    </row>
    <row r="577" ht="14.25" customHeight="1">
      <c r="G577" s="73"/>
      <c r="H577" s="73"/>
      <c r="I577" s="73"/>
      <c r="J577" s="73"/>
      <c r="K577" s="73"/>
      <c r="L577" s="73"/>
      <c r="M577" s="41"/>
      <c r="N577" s="18"/>
    </row>
    <row r="578" ht="14.25" customHeight="1">
      <c r="G578" s="73"/>
      <c r="H578" s="73"/>
      <c r="I578" s="73"/>
      <c r="J578" s="73"/>
      <c r="K578" s="73"/>
      <c r="L578" s="73"/>
      <c r="M578" s="41"/>
      <c r="N578" s="18"/>
    </row>
    <row r="579" ht="14.25" customHeight="1">
      <c r="G579" s="73"/>
      <c r="H579" s="73"/>
      <c r="I579" s="73"/>
      <c r="J579" s="73"/>
      <c r="K579" s="73"/>
      <c r="L579" s="73"/>
      <c r="M579" s="41"/>
      <c r="N579" s="18"/>
    </row>
    <row r="580" ht="14.25" customHeight="1">
      <c r="G580" s="73"/>
      <c r="H580" s="73"/>
      <c r="I580" s="73"/>
      <c r="J580" s="73"/>
      <c r="K580" s="73"/>
      <c r="L580" s="73"/>
      <c r="M580" s="41"/>
      <c r="N580" s="18"/>
    </row>
    <row r="581" ht="14.25" customHeight="1">
      <c r="G581" s="73"/>
      <c r="H581" s="73"/>
      <c r="I581" s="73"/>
      <c r="J581" s="73"/>
      <c r="K581" s="73"/>
      <c r="L581" s="73"/>
      <c r="M581" s="41"/>
      <c r="N581" s="18"/>
    </row>
    <row r="582" ht="14.25" customHeight="1">
      <c r="G582" s="73"/>
      <c r="H582" s="73"/>
      <c r="I582" s="73"/>
      <c r="J582" s="73"/>
      <c r="K582" s="73"/>
      <c r="L582" s="73"/>
      <c r="M582" s="41"/>
      <c r="N582" s="18"/>
    </row>
    <row r="583" ht="14.25" customHeight="1">
      <c r="G583" s="73"/>
      <c r="H583" s="73"/>
      <c r="I583" s="73"/>
      <c r="J583" s="73"/>
      <c r="K583" s="73"/>
      <c r="L583" s="73"/>
      <c r="M583" s="41"/>
      <c r="N583" s="18"/>
    </row>
    <row r="584" ht="14.25" customHeight="1">
      <c r="G584" s="73"/>
      <c r="H584" s="73"/>
      <c r="I584" s="73"/>
      <c r="J584" s="73"/>
      <c r="K584" s="73"/>
      <c r="L584" s="73"/>
      <c r="M584" s="41"/>
      <c r="N584" s="18"/>
    </row>
    <row r="585" ht="14.25" customHeight="1">
      <c r="G585" s="73"/>
      <c r="H585" s="73"/>
      <c r="I585" s="73"/>
      <c r="J585" s="73"/>
      <c r="K585" s="73"/>
      <c r="L585" s="73"/>
      <c r="M585" s="41"/>
      <c r="N585" s="18"/>
    </row>
    <row r="586" ht="14.25" customHeight="1">
      <c r="G586" s="73"/>
      <c r="H586" s="73"/>
      <c r="I586" s="73"/>
      <c r="J586" s="73"/>
      <c r="K586" s="73"/>
      <c r="L586" s="73"/>
      <c r="M586" s="41"/>
      <c r="N586" s="18"/>
    </row>
    <row r="587" ht="14.25" customHeight="1">
      <c r="G587" s="73"/>
      <c r="H587" s="73"/>
      <c r="I587" s="73"/>
      <c r="J587" s="73"/>
      <c r="K587" s="73"/>
      <c r="L587" s="73"/>
      <c r="M587" s="41"/>
      <c r="N587" s="18"/>
    </row>
    <row r="588" ht="14.25" customHeight="1">
      <c r="G588" s="73"/>
      <c r="H588" s="73"/>
      <c r="I588" s="73"/>
      <c r="J588" s="73"/>
      <c r="K588" s="73"/>
      <c r="L588" s="73"/>
      <c r="M588" s="41"/>
      <c r="N588" s="18"/>
    </row>
    <row r="589" ht="14.25" customHeight="1">
      <c r="G589" s="73"/>
      <c r="H589" s="73"/>
      <c r="I589" s="73"/>
      <c r="J589" s="73"/>
      <c r="K589" s="73"/>
      <c r="L589" s="73"/>
      <c r="M589" s="41"/>
      <c r="N589" s="18"/>
    </row>
    <row r="590" ht="14.25" customHeight="1">
      <c r="G590" s="73"/>
      <c r="H590" s="73"/>
      <c r="I590" s="73"/>
      <c r="J590" s="73"/>
      <c r="K590" s="73"/>
      <c r="L590" s="73"/>
      <c r="M590" s="41"/>
      <c r="N590" s="18"/>
    </row>
    <row r="591" ht="14.25" customHeight="1">
      <c r="G591" s="73"/>
      <c r="H591" s="73"/>
      <c r="I591" s="73"/>
      <c r="J591" s="73"/>
      <c r="K591" s="73"/>
      <c r="L591" s="73"/>
      <c r="M591" s="41"/>
      <c r="N591" s="18"/>
    </row>
    <row r="592" ht="14.25" customHeight="1">
      <c r="G592" s="73"/>
      <c r="H592" s="73"/>
      <c r="I592" s="73"/>
      <c r="J592" s="73"/>
      <c r="K592" s="73"/>
      <c r="L592" s="73"/>
      <c r="M592" s="41"/>
      <c r="N592" s="18"/>
    </row>
    <row r="593" ht="14.25" customHeight="1">
      <c r="G593" s="73"/>
      <c r="H593" s="73"/>
      <c r="I593" s="73"/>
      <c r="J593" s="73"/>
      <c r="K593" s="73"/>
      <c r="L593" s="73"/>
      <c r="M593" s="41"/>
      <c r="N593" s="18"/>
    </row>
    <row r="594" ht="14.25" customHeight="1">
      <c r="G594" s="73"/>
      <c r="H594" s="73"/>
      <c r="I594" s="73"/>
      <c r="J594" s="73"/>
      <c r="K594" s="73"/>
      <c r="L594" s="73"/>
      <c r="M594" s="41"/>
      <c r="N594" s="18"/>
    </row>
    <row r="595" ht="14.25" customHeight="1">
      <c r="G595" s="73"/>
      <c r="H595" s="73"/>
      <c r="I595" s="73"/>
      <c r="J595" s="73"/>
      <c r="K595" s="73"/>
      <c r="L595" s="73"/>
      <c r="M595" s="41"/>
      <c r="N595" s="18"/>
    </row>
    <row r="596" ht="14.25" customHeight="1">
      <c r="G596" s="73"/>
      <c r="H596" s="73"/>
      <c r="I596" s="73"/>
      <c r="J596" s="73"/>
      <c r="K596" s="73"/>
      <c r="L596" s="73"/>
      <c r="M596" s="41"/>
      <c r="N596" s="18"/>
    </row>
    <row r="597" ht="14.25" customHeight="1">
      <c r="G597" s="73"/>
      <c r="H597" s="73"/>
      <c r="I597" s="73"/>
      <c r="J597" s="73"/>
      <c r="K597" s="73"/>
      <c r="L597" s="73"/>
      <c r="M597" s="41"/>
      <c r="N597" s="18"/>
    </row>
    <row r="598" ht="14.25" customHeight="1">
      <c r="G598" s="73"/>
      <c r="H598" s="73"/>
      <c r="I598" s="73"/>
      <c r="J598" s="73"/>
      <c r="K598" s="73"/>
      <c r="L598" s="73"/>
      <c r="M598" s="41"/>
      <c r="N598" s="18"/>
    </row>
    <row r="599" ht="14.25" customHeight="1">
      <c r="G599" s="73"/>
      <c r="H599" s="73"/>
      <c r="I599" s="73"/>
      <c r="J599" s="73"/>
      <c r="K599" s="73"/>
      <c r="L599" s="73"/>
      <c r="M599" s="41"/>
      <c r="N599" s="18"/>
    </row>
    <row r="600" ht="14.25" customHeight="1">
      <c r="G600" s="73"/>
      <c r="H600" s="73"/>
      <c r="I600" s="73"/>
      <c r="J600" s="73"/>
      <c r="K600" s="73"/>
      <c r="L600" s="73"/>
      <c r="M600" s="41"/>
      <c r="N600" s="18"/>
    </row>
    <row r="601" ht="14.25" customHeight="1">
      <c r="G601" s="73"/>
      <c r="H601" s="73"/>
      <c r="I601" s="73"/>
      <c r="J601" s="73"/>
      <c r="K601" s="73"/>
      <c r="L601" s="73"/>
      <c r="M601" s="41"/>
      <c r="N601" s="18"/>
    </row>
    <row r="602" ht="14.25" customHeight="1">
      <c r="G602" s="73"/>
      <c r="H602" s="73"/>
      <c r="I602" s="73"/>
      <c r="J602" s="73"/>
      <c r="K602" s="73"/>
      <c r="L602" s="73"/>
      <c r="M602" s="41"/>
      <c r="N602" s="18"/>
    </row>
    <row r="603" ht="14.25" customHeight="1">
      <c r="G603" s="73"/>
      <c r="H603" s="73"/>
      <c r="I603" s="73"/>
      <c r="J603" s="73"/>
      <c r="K603" s="73"/>
      <c r="L603" s="73"/>
      <c r="M603" s="41"/>
      <c r="N603" s="18"/>
    </row>
    <row r="604" ht="14.25" customHeight="1">
      <c r="G604" s="73"/>
      <c r="H604" s="73"/>
      <c r="I604" s="73"/>
      <c r="J604" s="73"/>
      <c r="K604" s="73"/>
      <c r="L604" s="73"/>
      <c r="M604" s="41"/>
      <c r="N604" s="18"/>
    </row>
    <row r="605" ht="14.25" customHeight="1">
      <c r="G605" s="73"/>
      <c r="H605" s="73"/>
      <c r="I605" s="73"/>
      <c r="J605" s="73"/>
      <c r="K605" s="73"/>
      <c r="L605" s="73"/>
      <c r="M605" s="41"/>
      <c r="N605" s="18"/>
    </row>
    <row r="606" ht="14.25" customHeight="1">
      <c r="G606" s="73"/>
      <c r="H606" s="73"/>
      <c r="I606" s="73"/>
      <c r="J606" s="73"/>
      <c r="K606" s="73"/>
      <c r="L606" s="73"/>
      <c r="M606" s="41"/>
      <c r="N606" s="18"/>
    </row>
    <row r="607" ht="14.25" customHeight="1">
      <c r="G607" s="73"/>
      <c r="H607" s="73"/>
      <c r="I607" s="73"/>
      <c r="J607" s="73"/>
      <c r="K607" s="73"/>
      <c r="L607" s="73"/>
      <c r="M607" s="41"/>
      <c r="N607" s="18"/>
    </row>
    <row r="608" ht="14.25" customHeight="1">
      <c r="G608" s="73"/>
      <c r="H608" s="73"/>
      <c r="I608" s="73"/>
      <c r="J608" s="73"/>
      <c r="K608" s="73"/>
      <c r="L608" s="73"/>
      <c r="M608" s="41"/>
      <c r="N608" s="18"/>
    </row>
    <row r="609" ht="14.25" customHeight="1">
      <c r="G609" s="73"/>
      <c r="H609" s="73"/>
      <c r="I609" s="73"/>
      <c r="J609" s="73"/>
      <c r="K609" s="73"/>
      <c r="L609" s="73"/>
      <c r="M609" s="41"/>
      <c r="N609" s="18"/>
    </row>
    <row r="610" ht="14.25" customHeight="1">
      <c r="G610" s="73"/>
      <c r="H610" s="73"/>
      <c r="I610" s="73"/>
      <c r="J610" s="73"/>
      <c r="K610" s="73"/>
      <c r="L610" s="73"/>
      <c r="M610" s="41"/>
      <c r="N610" s="18"/>
    </row>
    <row r="611" ht="14.25" customHeight="1">
      <c r="G611" s="73"/>
      <c r="H611" s="73"/>
      <c r="I611" s="73"/>
      <c r="J611" s="73"/>
      <c r="K611" s="73"/>
      <c r="L611" s="73"/>
      <c r="M611" s="41"/>
      <c r="N611" s="18"/>
    </row>
    <row r="612" ht="14.25" customHeight="1">
      <c r="G612" s="73"/>
      <c r="H612" s="73"/>
      <c r="I612" s="73"/>
      <c r="J612" s="73"/>
      <c r="K612" s="73"/>
      <c r="L612" s="73"/>
      <c r="M612" s="41"/>
      <c r="N612" s="18"/>
    </row>
    <row r="613" ht="14.25" customHeight="1">
      <c r="G613" s="73"/>
      <c r="H613" s="73"/>
      <c r="I613" s="73"/>
      <c r="J613" s="73"/>
      <c r="K613" s="73"/>
      <c r="L613" s="73"/>
      <c r="M613" s="41"/>
      <c r="N613" s="18"/>
    </row>
    <row r="614" ht="14.25" customHeight="1">
      <c r="G614" s="73"/>
      <c r="H614" s="73"/>
      <c r="I614" s="73"/>
      <c r="J614" s="73"/>
      <c r="K614" s="73"/>
      <c r="L614" s="73"/>
      <c r="M614" s="41"/>
      <c r="N614" s="18"/>
    </row>
    <row r="615" ht="14.25" customHeight="1">
      <c r="G615" s="73"/>
      <c r="H615" s="73"/>
      <c r="I615" s="73"/>
      <c r="J615" s="73"/>
      <c r="K615" s="73"/>
      <c r="L615" s="73"/>
      <c r="M615" s="41"/>
      <c r="N615" s="18"/>
    </row>
    <row r="616" ht="14.25" customHeight="1">
      <c r="G616" s="73"/>
      <c r="H616" s="73"/>
      <c r="I616" s="73"/>
      <c r="J616" s="73"/>
      <c r="K616" s="73"/>
      <c r="L616" s="73"/>
      <c r="M616" s="41"/>
      <c r="N616" s="18"/>
    </row>
    <row r="617" ht="14.25" customHeight="1">
      <c r="G617" s="73"/>
      <c r="H617" s="73"/>
      <c r="I617" s="73"/>
      <c r="J617" s="73"/>
      <c r="K617" s="73"/>
      <c r="L617" s="73"/>
      <c r="M617" s="41"/>
      <c r="N617" s="18"/>
    </row>
    <row r="618" ht="14.25" customHeight="1">
      <c r="G618" s="73"/>
      <c r="H618" s="73"/>
      <c r="I618" s="73"/>
      <c r="J618" s="73"/>
      <c r="K618" s="73"/>
      <c r="L618" s="73"/>
      <c r="M618" s="41"/>
      <c r="N618" s="18"/>
    </row>
    <row r="619" ht="14.25" customHeight="1">
      <c r="G619" s="73"/>
      <c r="H619" s="73"/>
      <c r="I619" s="73"/>
      <c r="J619" s="73"/>
      <c r="K619" s="73"/>
      <c r="L619" s="73"/>
      <c r="M619" s="41"/>
      <c r="N619" s="18"/>
    </row>
    <row r="620" ht="14.25" customHeight="1">
      <c r="G620" s="73"/>
      <c r="H620" s="73"/>
      <c r="I620" s="73"/>
      <c r="J620" s="73"/>
      <c r="K620" s="73"/>
      <c r="L620" s="73"/>
      <c r="M620" s="41"/>
      <c r="N620" s="18"/>
    </row>
    <row r="621" ht="14.25" customHeight="1">
      <c r="G621" s="73"/>
      <c r="H621" s="73"/>
      <c r="I621" s="73"/>
      <c r="J621" s="73"/>
      <c r="K621" s="73"/>
      <c r="L621" s="73"/>
      <c r="M621" s="41"/>
      <c r="N621" s="18"/>
    </row>
    <row r="622" ht="14.25" customHeight="1">
      <c r="G622" s="73"/>
      <c r="H622" s="73"/>
      <c r="I622" s="73"/>
      <c r="J622" s="73"/>
      <c r="K622" s="73"/>
      <c r="L622" s="73"/>
      <c r="M622" s="41"/>
      <c r="N622" s="18"/>
    </row>
    <row r="623" ht="14.25" customHeight="1">
      <c r="G623" s="73"/>
      <c r="H623" s="73"/>
      <c r="I623" s="73"/>
      <c r="J623" s="73"/>
      <c r="K623" s="73"/>
      <c r="L623" s="73"/>
      <c r="M623" s="41"/>
      <c r="N623" s="18"/>
    </row>
    <row r="624" ht="14.25" customHeight="1">
      <c r="G624" s="73"/>
      <c r="H624" s="73"/>
      <c r="I624" s="73"/>
      <c r="J624" s="73"/>
      <c r="K624" s="73"/>
      <c r="L624" s="73"/>
      <c r="M624" s="41"/>
      <c r="N624" s="18"/>
    </row>
    <row r="625" ht="14.25" customHeight="1">
      <c r="G625" s="73"/>
      <c r="H625" s="73"/>
      <c r="I625" s="73"/>
      <c r="J625" s="73"/>
      <c r="K625" s="73"/>
      <c r="L625" s="73"/>
      <c r="M625" s="41"/>
      <c r="N625" s="18"/>
    </row>
    <row r="626" ht="14.25" customHeight="1">
      <c r="G626" s="73"/>
      <c r="H626" s="73"/>
      <c r="I626" s="73"/>
      <c r="J626" s="73"/>
      <c r="K626" s="73"/>
      <c r="L626" s="73"/>
      <c r="M626" s="41"/>
      <c r="N626" s="18"/>
    </row>
    <row r="627" ht="14.25" customHeight="1">
      <c r="G627" s="73"/>
      <c r="H627" s="73"/>
      <c r="I627" s="73"/>
      <c r="J627" s="73"/>
      <c r="K627" s="73"/>
      <c r="L627" s="73"/>
      <c r="M627" s="41"/>
      <c r="N627" s="18"/>
    </row>
    <row r="628" ht="14.25" customHeight="1">
      <c r="G628" s="73"/>
      <c r="H628" s="73"/>
      <c r="I628" s="73"/>
      <c r="J628" s="73"/>
      <c r="K628" s="73"/>
      <c r="L628" s="73"/>
      <c r="M628" s="41"/>
      <c r="N628" s="18"/>
    </row>
    <row r="629" ht="14.25" customHeight="1">
      <c r="G629" s="73"/>
      <c r="H629" s="73"/>
      <c r="I629" s="73"/>
      <c r="J629" s="73"/>
      <c r="K629" s="73"/>
      <c r="L629" s="73"/>
      <c r="M629" s="41"/>
      <c r="N629" s="18"/>
    </row>
    <row r="630" ht="14.25" customHeight="1">
      <c r="G630" s="73"/>
      <c r="H630" s="73"/>
      <c r="I630" s="73"/>
      <c r="J630" s="73"/>
      <c r="K630" s="73"/>
      <c r="L630" s="73"/>
      <c r="M630" s="41"/>
      <c r="N630" s="18"/>
    </row>
    <row r="631" ht="14.25" customHeight="1">
      <c r="G631" s="73"/>
      <c r="H631" s="73"/>
      <c r="I631" s="73"/>
      <c r="J631" s="73"/>
      <c r="K631" s="73"/>
      <c r="L631" s="73"/>
      <c r="M631" s="41"/>
      <c r="N631" s="18"/>
    </row>
    <row r="632" ht="14.25" customHeight="1">
      <c r="G632" s="73"/>
      <c r="H632" s="73"/>
      <c r="I632" s="73"/>
      <c r="J632" s="73"/>
      <c r="K632" s="73"/>
      <c r="L632" s="73"/>
      <c r="M632" s="41"/>
      <c r="N632" s="18"/>
    </row>
    <row r="633" ht="14.25" customHeight="1">
      <c r="G633" s="73"/>
      <c r="H633" s="73"/>
      <c r="I633" s="73"/>
      <c r="J633" s="73"/>
      <c r="K633" s="73"/>
      <c r="L633" s="73"/>
      <c r="M633" s="41"/>
      <c r="N633" s="18"/>
    </row>
    <row r="634" ht="14.25" customHeight="1">
      <c r="G634" s="73"/>
      <c r="H634" s="73"/>
      <c r="I634" s="73"/>
      <c r="J634" s="73"/>
      <c r="K634" s="73"/>
      <c r="L634" s="73"/>
      <c r="M634" s="41"/>
      <c r="N634" s="18"/>
    </row>
    <row r="635" ht="14.25" customHeight="1">
      <c r="G635" s="73"/>
      <c r="H635" s="73"/>
      <c r="I635" s="73"/>
      <c r="J635" s="73"/>
      <c r="K635" s="73"/>
      <c r="L635" s="73"/>
      <c r="M635" s="41"/>
      <c r="N635" s="18"/>
    </row>
    <row r="636" ht="14.25" customHeight="1">
      <c r="G636" s="73"/>
      <c r="H636" s="73"/>
      <c r="I636" s="73"/>
      <c r="J636" s="73"/>
      <c r="K636" s="73"/>
      <c r="L636" s="73"/>
      <c r="M636" s="41"/>
      <c r="N636" s="18"/>
    </row>
    <row r="637" ht="14.25" customHeight="1">
      <c r="G637" s="73"/>
      <c r="H637" s="73"/>
      <c r="I637" s="73"/>
      <c r="J637" s="73"/>
      <c r="K637" s="73"/>
      <c r="L637" s="73"/>
      <c r="M637" s="41"/>
      <c r="N637" s="18"/>
    </row>
    <row r="638" ht="14.25" customHeight="1">
      <c r="G638" s="73"/>
      <c r="H638" s="73"/>
      <c r="I638" s="73"/>
      <c r="J638" s="73"/>
      <c r="K638" s="73"/>
      <c r="L638" s="73"/>
      <c r="M638" s="41"/>
      <c r="N638" s="18"/>
    </row>
    <row r="639" ht="14.25" customHeight="1">
      <c r="G639" s="73"/>
      <c r="H639" s="73"/>
      <c r="I639" s="73"/>
      <c r="J639" s="73"/>
      <c r="K639" s="73"/>
      <c r="L639" s="73"/>
      <c r="M639" s="41"/>
      <c r="N639" s="18"/>
    </row>
    <row r="640" ht="14.25" customHeight="1">
      <c r="G640" s="73"/>
      <c r="H640" s="73"/>
      <c r="I640" s="73"/>
      <c r="J640" s="73"/>
      <c r="K640" s="73"/>
      <c r="L640" s="73"/>
      <c r="M640" s="41"/>
      <c r="N640" s="18"/>
    </row>
    <row r="641" ht="14.25" customHeight="1">
      <c r="G641" s="73"/>
      <c r="H641" s="73"/>
      <c r="I641" s="73"/>
      <c r="J641" s="73"/>
      <c r="K641" s="73"/>
      <c r="L641" s="73"/>
      <c r="M641" s="41"/>
      <c r="N641" s="18"/>
    </row>
    <row r="642" ht="14.25" customHeight="1">
      <c r="G642" s="73"/>
      <c r="H642" s="73"/>
      <c r="I642" s="73"/>
      <c r="J642" s="73"/>
      <c r="K642" s="73"/>
      <c r="L642" s="73"/>
      <c r="M642" s="41"/>
      <c r="N642" s="18"/>
    </row>
    <row r="643" ht="14.25" customHeight="1">
      <c r="G643" s="73"/>
      <c r="H643" s="73"/>
      <c r="I643" s="73"/>
      <c r="J643" s="73"/>
      <c r="K643" s="73"/>
      <c r="L643" s="73"/>
      <c r="M643" s="41"/>
      <c r="N643" s="18"/>
    </row>
    <row r="644" ht="14.25" customHeight="1">
      <c r="G644" s="73"/>
      <c r="H644" s="73"/>
      <c r="I644" s="73"/>
      <c r="J644" s="73"/>
      <c r="K644" s="73"/>
      <c r="L644" s="73"/>
      <c r="M644" s="41"/>
      <c r="N644" s="18"/>
    </row>
    <row r="645" ht="14.25" customHeight="1">
      <c r="G645" s="73"/>
      <c r="H645" s="73"/>
      <c r="I645" s="73"/>
      <c r="J645" s="73"/>
      <c r="K645" s="73"/>
      <c r="L645" s="73"/>
      <c r="M645" s="41"/>
      <c r="N645" s="18"/>
    </row>
    <row r="646" ht="14.25" customHeight="1">
      <c r="G646" s="73"/>
      <c r="H646" s="73"/>
      <c r="I646" s="73"/>
      <c r="J646" s="73"/>
      <c r="K646" s="73"/>
      <c r="L646" s="73"/>
      <c r="M646" s="41"/>
      <c r="N646" s="18"/>
    </row>
    <row r="647" ht="14.25" customHeight="1">
      <c r="G647" s="73"/>
      <c r="H647" s="73"/>
      <c r="I647" s="73"/>
      <c r="J647" s="73"/>
      <c r="K647" s="73"/>
      <c r="L647" s="73"/>
      <c r="M647" s="41"/>
      <c r="N647" s="18"/>
    </row>
    <row r="648" ht="14.25" customHeight="1">
      <c r="G648" s="73"/>
      <c r="H648" s="73"/>
      <c r="I648" s="73"/>
      <c r="J648" s="73"/>
      <c r="K648" s="73"/>
      <c r="L648" s="73"/>
      <c r="M648" s="41"/>
      <c r="N648" s="18"/>
    </row>
    <row r="649" ht="14.25" customHeight="1">
      <c r="G649" s="73"/>
      <c r="H649" s="73"/>
      <c r="I649" s="73"/>
      <c r="J649" s="73"/>
      <c r="K649" s="73"/>
      <c r="L649" s="73"/>
      <c r="M649" s="41"/>
      <c r="N649" s="18"/>
    </row>
    <row r="650" ht="14.25" customHeight="1">
      <c r="G650" s="73"/>
      <c r="H650" s="73"/>
      <c r="I650" s="73"/>
      <c r="J650" s="73"/>
      <c r="K650" s="73"/>
      <c r="L650" s="73"/>
      <c r="M650" s="41"/>
      <c r="N650" s="18"/>
    </row>
    <row r="651" ht="14.25" customHeight="1">
      <c r="G651" s="73"/>
      <c r="H651" s="73"/>
      <c r="I651" s="73"/>
      <c r="J651" s="73"/>
      <c r="K651" s="73"/>
      <c r="L651" s="73"/>
      <c r="M651" s="41"/>
      <c r="N651" s="18"/>
    </row>
    <row r="652" ht="14.25" customHeight="1">
      <c r="G652" s="73"/>
      <c r="H652" s="73"/>
      <c r="I652" s="73"/>
      <c r="J652" s="73"/>
      <c r="K652" s="73"/>
      <c r="L652" s="73"/>
      <c r="M652" s="41"/>
      <c r="N652" s="18"/>
    </row>
    <row r="653" ht="14.25" customHeight="1">
      <c r="G653" s="73"/>
      <c r="H653" s="73"/>
      <c r="I653" s="73"/>
      <c r="J653" s="73"/>
      <c r="K653" s="73"/>
      <c r="L653" s="73"/>
      <c r="M653" s="41"/>
      <c r="N653" s="18"/>
    </row>
    <row r="654" ht="14.25" customHeight="1">
      <c r="G654" s="73"/>
      <c r="H654" s="73"/>
      <c r="I654" s="73"/>
      <c r="J654" s="73"/>
      <c r="K654" s="73"/>
      <c r="L654" s="73"/>
      <c r="M654" s="41"/>
      <c r="N654" s="18"/>
    </row>
    <row r="655" ht="14.25" customHeight="1">
      <c r="G655" s="73"/>
      <c r="H655" s="73"/>
      <c r="I655" s="73"/>
      <c r="J655" s="73"/>
      <c r="K655" s="73"/>
      <c r="L655" s="73"/>
      <c r="M655" s="41"/>
      <c r="N655" s="18"/>
    </row>
    <row r="656" ht="14.25" customHeight="1">
      <c r="G656" s="73"/>
      <c r="H656" s="73"/>
      <c r="I656" s="73"/>
      <c r="J656" s="73"/>
      <c r="K656" s="73"/>
      <c r="L656" s="73"/>
      <c r="M656" s="41"/>
      <c r="N656" s="18"/>
    </row>
    <row r="657" ht="14.25" customHeight="1">
      <c r="G657" s="73"/>
      <c r="H657" s="73"/>
      <c r="I657" s="73"/>
      <c r="J657" s="73"/>
      <c r="K657" s="73"/>
      <c r="L657" s="73"/>
      <c r="M657" s="41"/>
      <c r="N657" s="18"/>
    </row>
    <row r="658" ht="14.25" customHeight="1">
      <c r="G658" s="73"/>
      <c r="H658" s="73"/>
      <c r="I658" s="73"/>
      <c r="J658" s="73"/>
      <c r="K658" s="73"/>
      <c r="L658" s="73"/>
      <c r="M658" s="41"/>
      <c r="N658" s="18"/>
    </row>
    <row r="659" ht="14.25" customHeight="1">
      <c r="G659" s="73"/>
      <c r="H659" s="73"/>
      <c r="I659" s="73"/>
      <c r="J659" s="73"/>
      <c r="K659" s="73"/>
      <c r="L659" s="73"/>
      <c r="M659" s="41"/>
      <c r="N659" s="18"/>
    </row>
    <row r="660" ht="14.25" customHeight="1">
      <c r="G660" s="73"/>
      <c r="H660" s="73"/>
      <c r="I660" s="73"/>
      <c r="J660" s="73"/>
      <c r="K660" s="73"/>
      <c r="L660" s="73"/>
      <c r="M660" s="41"/>
      <c r="N660" s="18"/>
    </row>
    <row r="661" ht="14.25" customHeight="1">
      <c r="G661" s="73"/>
      <c r="H661" s="73"/>
      <c r="I661" s="73"/>
      <c r="J661" s="73"/>
      <c r="K661" s="73"/>
      <c r="L661" s="73"/>
      <c r="M661" s="41"/>
      <c r="N661" s="18"/>
    </row>
    <row r="662" ht="14.25" customHeight="1">
      <c r="G662" s="73"/>
      <c r="H662" s="73"/>
      <c r="I662" s="73"/>
      <c r="J662" s="73"/>
      <c r="K662" s="73"/>
      <c r="L662" s="73"/>
      <c r="M662" s="41"/>
      <c r="N662" s="18"/>
    </row>
    <row r="663" ht="14.25" customHeight="1">
      <c r="G663" s="73"/>
      <c r="H663" s="73"/>
      <c r="I663" s="73"/>
      <c r="J663" s="73"/>
      <c r="K663" s="73"/>
      <c r="L663" s="73"/>
      <c r="M663" s="41"/>
      <c r="N663" s="18"/>
    </row>
    <row r="664" ht="14.25" customHeight="1">
      <c r="G664" s="73"/>
      <c r="H664" s="73"/>
      <c r="I664" s="73"/>
      <c r="J664" s="73"/>
      <c r="K664" s="73"/>
      <c r="L664" s="73"/>
      <c r="M664" s="41"/>
      <c r="N664" s="18"/>
    </row>
    <row r="665" ht="14.25" customHeight="1">
      <c r="G665" s="73"/>
      <c r="H665" s="73"/>
      <c r="I665" s="73"/>
      <c r="J665" s="73"/>
      <c r="K665" s="73"/>
      <c r="L665" s="73"/>
      <c r="M665" s="41"/>
      <c r="N665" s="18"/>
    </row>
    <row r="666" ht="14.25" customHeight="1">
      <c r="G666" s="73"/>
      <c r="H666" s="73"/>
      <c r="I666" s="73"/>
      <c r="J666" s="73"/>
      <c r="K666" s="73"/>
      <c r="L666" s="73"/>
      <c r="M666" s="41"/>
      <c r="N666" s="18"/>
    </row>
    <row r="667" ht="14.25" customHeight="1">
      <c r="G667" s="73"/>
      <c r="H667" s="73"/>
      <c r="I667" s="73"/>
      <c r="J667" s="73"/>
      <c r="K667" s="73"/>
      <c r="L667" s="73"/>
      <c r="M667" s="41"/>
      <c r="N667" s="18"/>
    </row>
    <row r="668" ht="14.25" customHeight="1">
      <c r="G668" s="73"/>
      <c r="H668" s="73"/>
      <c r="I668" s="73"/>
      <c r="J668" s="73"/>
      <c r="K668" s="73"/>
      <c r="L668" s="73"/>
      <c r="M668" s="41"/>
      <c r="N668" s="18"/>
    </row>
    <row r="669" ht="14.25" customHeight="1">
      <c r="G669" s="73"/>
      <c r="H669" s="73"/>
      <c r="I669" s="73"/>
      <c r="J669" s="73"/>
      <c r="K669" s="73"/>
      <c r="L669" s="73"/>
      <c r="M669" s="41"/>
      <c r="N669" s="18"/>
    </row>
    <row r="670" ht="14.25" customHeight="1">
      <c r="G670" s="73"/>
      <c r="H670" s="73"/>
      <c r="I670" s="73"/>
      <c r="J670" s="73"/>
      <c r="K670" s="73"/>
      <c r="L670" s="73"/>
      <c r="M670" s="41"/>
      <c r="N670" s="18"/>
    </row>
    <row r="671" ht="14.25" customHeight="1">
      <c r="G671" s="73"/>
      <c r="H671" s="73"/>
      <c r="I671" s="73"/>
      <c r="J671" s="73"/>
      <c r="K671" s="73"/>
      <c r="L671" s="73"/>
      <c r="M671" s="41"/>
      <c r="N671" s="18"/>
    </row>
    <row r="672" ht="14.25" customHeight="1">
      <c r="G672" s="73"/>
      <c r="H672" s="73"/>
      <c r="I672" s="73"/>
      <c r="J672" s="73"/>
      <c r="K672" s="73"/>
      <c r="L672" s="73"/>
      <c r="M672" s="41"/>
      <c r="N672" s="18"/>
    </row>
    <row r="673" ht="14.25" customHeight="1">
      <c r="G673" s="73"/>
      <c r="H673" s="73"/>
      <c r="I673" s="73"/>
      <c r="J673" s="73"/>
      <c r="K673" s="73"/>
      <c r="L673" s="73"/>
      <c r="M673" s="41"/>
      <c r="N673" s="18"/>
    </row>
    <row r="674" ht="14.25" customHeight="1">
      <c r="G674" s="73"/>
      <c r="H674" s="73"/>
      <c r="I674" s="73"/>
      <c r="J674" s="73"/>
      <c r="K674" s="73"/>
      <c r="L674" s="73"/>
      <c r="M674" s="41"/>
      <c r="N674" s="18"/>
    </row>
    <row r="675" ht="14.25" customHeight="1">
      <c r="G675" s="73"/>
      <c r="H675" s="73"/>
      <c r="I675" s="73"/>
      <c r="J675" s="73"/>
      <c r="K675" s="73"/>
      <c r="L675" s="73"/>
      <c r="M675" s="41"/>
      <c r="N675" s="18"/>
    </row>
    <row r="676" ht="14.25" customHeight="1">
      <c r="G676" s="73"/>
      <c r="H676" s="73"/>
      <c r="I676" s="73"/>
      <c r="J676" s="73"/>
      <c r="K676" s="73"/>
      <c r="L676" s="73"/>
      <c r="M676" s="41"/>
      <c r="N676" s="18"/>
    </row>
    <row r="677" ht="14.25" customHeight="1">
      <c r="G677" s="73"/>
      <c r="H677" s="73"/>
      <c r="I677" s="73"/>
      <c r="J677" s="73"/>
      <c r="K677" s="73"/>
      <c r="L677" s="73"/>
      <c r="M677" s="41"/>
      <c r="N677" s="18"/>
    </row>
    <row r="678" ht="14.25" customHeight="1">
      <c r="G678" s="73"/>
      <c r="H678" s="73"/>
      <c r="I678" s="73"/>
      <c r="J678" s="73"/>
      <c r="K678" s="73"/>
      <c r="L678" s="73"/>
      <c r="M678" s="41"/>
      <c r="N678" s="18"/>
    </row>
    <row r="679" ht="14.25" customHeight="1">
      <c r="G679" s="73"/>
      <c r="H679" s="73"/>
      <c r="I679" s="73"/>
      <c r="J679" s="73"/>
      <c r="K679" s="73"/>
      <c r="L679" s="73"/>
      <c r="M679" s="41"/>
      <c r="N679" s="18"/>
    </row>
    <row r="680" ht="14.25" customHeight="1">
      <c r="G680" s="73"/>
      <c r="H680" s="73"/>
      <c r="I680" s="73"/>
      <c r="J680" s="73"/>
      <c r="K680" s="73"/>
      <c r="L680" s="73"/>
      <c r="M680" s="41"/>
      <c r="N680" s="18"/>
    </row>
    <row r="681" ht="14.25" customHeight="1">
      <c r="G681" s="73"/>
      <c r="H681" s="73"/>
      <c r="I681" s="73"/>
      <c r="J681" s="73"/>
      <c r="K681" s="73"/>
      <c r="L681" s="73"/>
      <c r="M681" s="41"/>
      <c r="N681" s="18"/>
    </row>
    <row r="682" ht="14.25" customHeight="1">
      <c r="G682" s="73"/>
      <c r="H682" s="73"/>
      <c r="I682" s="73"/>
      <c r="J682" s="73"/>
      <c r="K682" s="73"/>
      <c r="L682" s="73"/>
      <c r="M682" s="41"/>
      <c r="N682" s="18"/>
    </row>
    <row r="683" ht="14.25" customHeight="1">
      <c r="G683" s="73"/>
      <c r="H683" s="73"/>
      <c r="I683" s="73"/>
      <c r="J683" s="73"/>
      <c r="K683" s="73"/>
      <c r="L683" s="73"/>
      <c r="M683" s="41"/>
      <c r="N683" s="18"/>
    </row>
    <row r="684" ht="14.25" customHeight="1">
      <c r="G684" s="73"/>
      <c r="H684" s="73"/>
      <c r="I684" s="73"/>
      <c r="J684" s="73"/>
      <c r="K684" s="73"/>
      <c r="L684" s="73"/>
      <c r="M684" s="41"/>
      <c r="N684" s="18"/>
    </row>
    <row r="685" ht="14.25" customHeight="1">
      <c r="G685" s="73"/>
      <c r="H685" s="73"/>
      <c r="I685" s="73"/>
      <c r="J685" s="73"/>
      <c r="K685" s="73"/>
      <c r="L685" s="73"/>
      <c r="M685" s="41"/>
      <c r="N685" s="18"/>
    </row>
    <row r="686" ht="14.25" customHeight="1">
      <c r="G686" s="73"/>
      <c r="H686" s="73"/>
      <c r="I686" s="73"/>
      <c r="J686" s="73"/>
      <c r="K686" s="73"/>
      <c r="L686" s="73"/>
      <c r="M686" s="41"/>
      <c r="N686" s="18"/>
    </row>
    <row r="687" ht="14.25" customHeight="1">
      <c r="G687" s="73"/>
      <c r="H687" s="73"/>
      <c r="I687" s="73"/>
      <c r="J687" s="73"/>
      <c r="K687" s="73"/>
      <c r="L687" s="73"/>
      <c r="M687" s="41"/>
      <c r="N687" s="18"/>
    </row>
    <row r="688" ht="14.25" customHeight="1">
      <c r="G688" s="73"/>
      <c r="H688" s="73"/>
      <c r="I688" s="73"/>
      <c r="J688" s="73"/>
      <c r="K688" s="73"/>
      <c r="L688" s="73"/>
      <c r="M688" s="41"/>
      <c r="N688" s="18"/>
    </row>
    <row r="689" ht="14.25" customHeight="1">
      <c r="G689" s="73"/>
      <c r="H689" s="73"/>
      <c r="I689" s="73"/>
      <c r="J689" s="73"/>
      <c r="K689" s="73"/>
      <c r="L689" s="73"/>
      <c r="M689" s="41"/>
      <c r="N689" s="18"/>
    </row>
    <row r="690" ht="14.25" customHeight="1">
      <c r="G690" s="73"/>
      <c r="H690" s="73"/>
      <c r="I690" s="73"/>
      <c r="J690" s="73"/>
      <c r="K690" s="73"/>
      <c r="L690" s="73"/>
      <c r="M690" s="41"/>
      <c r="N690" s="18"/>
    </row>
    <row r="691" ht="14.25" customHeight="1">
      <c r="G691" s="73"/>
      <c r="H691" s="73"/>
      <c r="I691" s="73"/>
      <c r="J691" s="73"/>
      <c r="K691" s="73"/>
      <c r="L691" s="73"/>
      <c r="M691" s="41"/>
      <c r="N691" s="18"/>
    </row>
    <row r="692" ht="14.25" customHeight="1">
      <c r="G692" s="73"/>
      <c r="H692" s="73"/>
      <c r="I692" s="73"/>
      <c r="J692" s="73"/>
      <c r="K692" s="73"/>
      <c r="L692" s="73"/>
      <c r="M692" s="41"/>
      <c r="N692" s="18"/>
    </row>
    <row r="693" ht="14.25" customHeight="1">
      <c r="G693" s="73"/>
      <c r="H693" s="73"/>
      <c r="I693" s="73"/>
      <c r="J693" s="73"/>
      <c r="K693" s="73"/>
      <c r="L693" s="73"/>
      <c r="M693" s="41"/>
      <c r="N693" s="18"/>
    </row>
    <row r="694" ht="14.25" customHeight="1">
      <c r="G694" s="73"/>
      <c r="H694" s="73"/>
      <c r="I694" s="73"/>
      <c r="J694" s="73"/>
      <c r="K694" s="73"/>
      <c r="L694" s="73"/>
      <c r="M694" s="41"/>
      <c r="N694" s="18"/>
    </row>
    <row r="695" ht="14.25" customHeight="1">
      <c r="G695" s="73"/>
      <c r="H695" s="73"/>
      <c r="I695" s="73"/>
      <c r="J695" s="73"/>
      <c r="K695" s="73"/>
      <c r="L695" s="73"/>
      <c r="M695" s="41"/>
      <c r="N695" s="18"/>
    </row>
    <row r="696" ht="14.25" customHeight="1">
      <c r="G696" s="73"/>
      <c r="H696" s="73"/>
      <c r="I696" s="73"/>
      <c r="J696" s="73"/>
      <c r="K696" s="73"/>
      <c r="L696" s="73"/>
      <c r="M696" s="41"/>
      <c r="N696" s="18"/>
    </row>
    <row r="697" ht="14.25" customHeight="1">
      <c r="G697" s="73"/>
      <c r="H697" s="73"/>
      <c r="I697" s="73"/>
      <c r="J697" s="73"/>
      <c r="K697" s="73"/>
      <c r="L697" s="73"/>
      <c r="M697" s="41"/>
      <c r="N697" s="18"/>
    </row>
    <row r="698" ht="14.25" customHeight="1">
      <c r="G698" s="73"/>
      <c r="H698" s="73"/>
      <c r="I698" s="73"/>
      <c r="J698" s="73"/>
      <c r="K698" s="73"/>
      <c r="L698" s="73"/>
      <c r="M698" s="41"/>
      <c r="N698" s="18"/>
    </row>
    <row r="699" ht="14.25" customHeight="1">
      <c r="G699" s="73"/>
      <c r="H699" s="73"/>
      <c r="I699" s="73"/>
      <c r="J699" s="73"/>
      <c r="K699" s="73"/>
      <c r="L699" s="73"/>
      <c r="M699" s="41"/>
      <c r="N699" s="18"/>
    </row>
    <row r="700" ht="14.25" customHeight="1">
      <c r="G700" s="73"/>
      <c r="H700" s="73"/>
      <c r="I700" s="73"/>
      <c r="J700" s="73"/>
      <c r="K700" s="73"/>
      <c r="L700" s="73"/>
      <c r="M700" s="41"/>
      <c r="N700" s="18"/>
    </row>
    <row r="701" ht="14.25" customHeight="1">
      <c r="G701" s="73"/>
      <c r="H701" s="73"/>
      <c r="I701" s="73"/>
      <c r="J701" s="73"/>
      <c r="K701" s="73"/>
      <c r="L701" s="73"/>
      <c r="M701" s="41"/>
      <c r="N701" s="18"/>
    </row>
    <row r="702" ht="14.25" customHeight="1">
      <c r="G702" s="73"/>
      <c r="H702" s="73"/>
      <c r="I702" s="73"/>
      <c r="J702" s="73"/>
      <c r="K702" s="73"/>
      <c r="L702" s="73"/>
      <c r="M702" s="41"/>
      <c r="N702" s="18"/>
    </row>
    <row r="703" ht="14.25" customHeight="1">
      <c r="G703" s="73"/>
      <c r="H703" s="73"/>
      <c r="I703" s="73"/>
      <c r="J703" s="73"/>
      <c r="K703" s="73"/>
      <c r="L703" s="73"/>
      <c r="M703" s="41"/>
      <c r="N703" s="18"/>
    </row>
    <row r="704" ht="14.25" customHeight="1">
      <c r="G704" s="73"/>
      <c r="H704" s="73"/>
      <c r="I704" s="73"/>
      <c r="J704" s="73"/>
      <c r="K704" s="73"/>
      <c r="L704" s="73"/>
      <c r="M704" s="41"/>
      <c r="N704" s="18"/>
    </row>
    <row r="705" ht="14.25" customHeight="1">
      <c r="G705" s="73"/>
      <c r="H705" s="73"/>
      <c r="I705" s="73"/>
      <c r="J705" s="73"/>
      <c r="K705" s="73"/>
      <c r="L705" s="73"/>
      <c r="M705" s="41"/>
      <c r="N705" s="18"/>
    </row>
    <row r="706" ht="14.25" customHeight="1">
      <c r="G706" s="73"/>
      <c r="H706" s="73"/>
      <c r="I706" s="73"/>
      <c r="J706" s="73"/>
      <c r="K706" s="73"/>
      <c r="L706" s="73"/>
      <c r="M706" s="41"/>
      <c r="N706" s="18"/>
    </row>
    <row r="707" ht="14.25" customHeight="1">
      <c r="G707" s="73"/>
      <c r="H707" s="73"/>
      <c r="I707" s="73"/>
      <c r="J707" s="73"/>
      <c r="K707" s="73"/>
      <c r="L707" s="73"/>
      <c r="M707" s="41"/>
      <c r="N707" s="18"/>
    </row>
    <row r="708" ht="14.25" customHeight="1">
      <c r="G708" s="73"/>
      <c r="H708" s="73"/>
      <c r="I708" s="73"/>
      <c r="J708" s="73"/>
      <c r="K708" s="73"/>
      <c r="L708" s="73"/>
      <c r="M708" s="41"/>
      <c r="N708" s="18"/>
    </row>
    <row r="709" ht="14.25" customHeight="1">
      <c r="G709" s="73"/>
      <c r="H709" s="73"/>
      <c r="I709" s="73"/>
      <c r="J709" s="73"/>
      <c r="K709" s="73"/>
      <c r="L709" s="73"/>
      <c r="M709" s="41"/>
      <c r="N709" s="18"/>
    </row>
    <row r="710" ht="14.25" customHeight="1">
      <c r="G710" s="73"/>
      <c r="H710" s="73"/>
      <c r="I710" s="73"/>
      <c r="J710" s="73"/>
      <c r="K710" s="73"/>
      <c r="L710" s="73"/>
      <c r="M710" s="41"/>
      <c r="N710" s="18"/>
    </row>
    <row r="711" ht="14.25" customHeight="1">
      <c r="G711" s="73"/>
      <c r="H711" s="73"/>
      <c r="I711" s="73"/>
      <c r="J711" s="73"/>
      <c r="K711" s="73"/>
      <c r="L711" s="73"/>
      <c r="M711" s="41"/>
      <c r="N711" s="18"/>
    </row>
    <row r="712" ht="14.25" customHeight="1">
      <c r="G712" s="73"/>
      <c r="H712" s="73"/>
      <c r="I712" s="73"/>
      <c r="J712" s="73"/>
      <c r="K712" s="73"/>
      <c r="L712" s="73"/>
      <c r="M712" s="41"/>
      <c r="N712" s="18"/>
    </row>
    <row r="713" ht="14.25" customHeight="1">
      <c r="G713" s="73"/>
      <c r="H713" s="73"/>
      <c r="I713" s="73"/>
      <c r="J713" s="73"/>
      <c r="K713" s="73"/>
      <c r="L713" s="73"/>
      <c r="M713" s="41"/>
      <c r="N713" s="18"/>
    </row>
    <row r="714" ht="14.25" customHeight="1">
      <c r="G714" s="73"/>
      <c r="H714" s="73"/>
      <c r="I714" s="73"/>
      <c r="J714" s="73"/>
      <c r="K714" s="73"/>
      <c r="L714" s="73"/>
      <c r="M714" s="41"/>
      <c r="N714" s="18"/>
    </row>
    <row r="715" ht="14.25" customHeight="1">
      <c r="G715" s="73"/>
      <c r="H715" s="73"/>
      <c r="I715" s="73"/>
      <c r="J715" s="73"/>
      <c r="K715" s="73"/>
      <c r="L715" s="73"/>
      <c r="M715" s="41"/>
      <c r="N715" s="18"/>
    </row>
    <row r="716" ht="14.25" customHeight="1">
      <c r="G716" s="73"/>
      <c r="H716" s="73"/>
      <c r="I716" s="73"/>
      <c r="J716" s="73"/>
      <c r="K716" s="73"/>
      <c r="L716" s="73"/>
      <c r="M716" s="41"/>
      <c r="N716" s="18"/>
    </row>
    <row r="717" ht="14.25" customHeight="1">
      <c r="G717" s="73"/>
      <c r="H717" s="73"/>
      <c r="I717" s="73"/>
      <c r="J717" s="73"/>
      <c r="K717" s="73"/>
      <c r="L717" s="73"/>
      <c r="M717" s="41"/>
      <c r="N717" s="18"/>
    </row>
    <row r="718" ht="14.25" customHeight="1">
      <c r="G718" s="73"/>
      <c r="H718" s="73"/>
      <c r="I718" s="73"/>
      <c r="J718" s="73"/>
      <c r="K718" s="73"/>
      <c r="L718" s="73"/>
      <c r="M718" s="41"/>
      <c r="N718" s="18"/>
    </row>
    <row r="719" ht="14.25" customHeight="1">
      <c r="G719" s="73"/>
      <c r="H719" s="73"/>
      <c r="I719" s="73"/>
      <c r="J719" s="73"/>
      <c r="K719" s="73"/>
      <c r="L719" s="73"/>
      <c r="M719" s="41"/>
      <c r="N719" s="18"/>
    </row>
    <row r="720" ht="14.25" customHeight="1">
      <c r="G720" s="73"/>
      <c r="H720" s="73"/>
      <c r="I720" s="73"/>
      <c r="J720" s="73"/>
      <c r="K720" s="73"/>
      <c r="L720" s="73"/>
      <c r="M720" s="41"/>
      <c r="N720" s="18"/>
    </row>
    <row r="721" ht="14.25" customHeight="1">
      <c r="G721" s="73"/>
      <c r="H721" s="73"/>
      <c r="I721" s="73"/>
      <c r="J721" s="73"/>
      <c r="K721" s="73"/>
      <c r="L721" s="73"/>
      <c r="M721" s="41"/>
      <c r="N721" s="18"/>
    </row>
    <row r="722" ht="14.25" customHeight="1">
      <c r="G722" s="73"/>
      <c r="H722" s="73"/>
      <c r="I722" s="73"/>
      <c r="J722" s="73"/>
      <c r="K722" s="73"/>
      <c r="L722" s="73"/>
      <c r="M722" s="41"/>
      <c r="N722" s="18"/>
    </row>
    <row r="723" ht="14.25" customHeight="1">
      <c r="G723" s="73"/>
      <c r="H723" s="73"/>
      <c r="I723" s="73"/>
      <c r="J723" s="73"/>
      <c r="K723" s="73"/>
      <c r="L723" s="73"/>
      <c r="M723" s="41"/>
      <c r="N723" s="18"/>
    </row>
    <row r="724" ht="14.25" customHeight="1">
      <c r="G724" s="73"/>
      <c r="H724" s="73"/>
      <c r="I724" s="73"/>
      <c r="J724" s="73"/>
      <c r="K724" s="73"/>
      <c r="L724" s="73"/>
      <c r="M724" s="41"/>
      <c r="N724" s="18"/>
    </row>
    <row r="725" ht="14.25" customHeight="1">
      <c r="G725" s="73"/>
      <c r="H725" s="73"/>
      <c r="I725" s="73"/>
      <c r="J725" s="73"/>
      <c r="K725" s="73"/>
      <c r="L725" s="73"/>
      <c r="M725" s="41"/>
      <c r="N725" s="18"/>
    </row>
    <row r="726" ht="14.25" customHeight="1">
      <c r="G726" s="73"/>
      <c r="H726" s="73"/>
      <c r="I726" s="73"/>
      <c r="J726" s="73"/>
      <c r="K726" s="73"/>
      <c r="L726" s="73"/>
      <c r="M726" s="41"/>
      <c r="N726" s="18"/>
    </row>
    <row r="727" ht="14.25" customHeight="1">
      <c r="G727" s="73"/>
      <c r="H727" s="73"/>
      <c r="I727" s="73"/>
      <c r="J727" s="73"/>
      <c r="K727" s="73"/>
      <c r="L727" s="73"/>
      <c r="M727" s="41"/>
      <c r="N727" s="18"/>
    </row>
    <row r="728" ht="14.25" customHeight="1">
      <c r="G728" s="73"/>
      <c r="H728" s="73"/>
      <c r="I728" s="73"/>
      <c r="J728" s="73"/>
      <c r="K728" s="73"/>
      <c r="L728" s="73"/>
      <c r="M728" s="41"/>
      <c r="N728" s="18"/>
    </row>
    <row r="729" ht="14.25" customHeight="1">
      <c r="G729" s="73"/>
      <c r="H729" s="73"/>
      <c r="I729" s="73"/>
      <c r="J729" s="73"/>
      <c r="K729" s="73"/>
      <c r="L729" s="73"/>
      <c r="M729" s="41"/>
      <c r="N729" s="18"/>
    </row>
    <row r="730" ht="14.25" customHeight="1">
      <c r="G730" s="73"/>
      <c r="H730" s="73"/>
      <c r="I730" s="73"/>
      <c r="J730" s="73"/>
      <c r="K730" s="73"/>
      <c r="L730" s="73"/>
      <c r="M730" s="41"/>
      <c r="N730" s="18"/>
    </row>
    <row r="731" ht="14.25" customHeight="1">
      <c r="G731" s="73"/>
      <c r="H731" s="73"/>
      <c r="I731" s="73"/>
      <c r="J731" s="73"/>
      <c r="K731" s="73"/>
      <c r="L731" s="73"/>
      <c r="M731" s="41"/>
      <c r="N731" s="18"/>
    </row>
    <row r="732" ht="14.25" customHeight="1">
      <c r="G732" s="73"/>
      <c r="H732" s="73"/>
      <c r="I732" s="73"/>
      <c r="J732" s="73"/>
      <c r="K732" s="73"/>
      <c r="L732" s="73"/>
      <c r="M732" s="41"/>
      <c r="N732" s="18"/>
    </row>
    <row r="733" ht="14.25" customHeight="1">
      <c r="G733" s="73"/>
      <c r="H733" s="73"/>
      <c r="I733" s="73"/>
      <c r="J733" s="73"/>
      <c r="K733" s="73"/>
      <c r="L733" s="73"/>
      <c r="M733" s="41"/>
      <c r="N733" s="18"/>
    </row>
    <row r="734" ht="14.25" customHeight="1">
      <c r="G734" s="73"/>
      <c r="H734" s="73"/>
      <c r="I734" s="73"/>
      <c r="J734" s="73"/>
      <c r="K734" s="73"/>
      <c r="L734" s="73"/>
      <c r="M734" s="41"/>
      <c r="N734" s="18"/>
    </row>
    <row r="735" ht="14.25" customHeight="1">
      <c r="G735" s="73"/>
      <c r="H735" s="73"/>
      <c r="I735" s="73"/>
      <c r="J735" s="73"/>
      <c r="K735" s="73"/>
      <c r="L735" s="73"/>
      <c r="M735" s="41"/>
      <c r="N735" s="18"/>
    </row>
    <row r="736" ht="14.25" customHeight="1">
      <c r="G736" s="73"/>
      <c r="H736" s="73"/>
      <c r="I736" s="73"/>
      <c r="J736" s="73"/>
      <c r="K736" s="73"/>
      <c r="L736" s="73"/>
      <c r="M736" s="41"/>
      <c r="N736" s="18"/>
    </row>
    <row r="737" ht="14.25" customHeight="1">
      <c r="G737" s="73"/>
      <c r="H737" s="73"/>
      <c r="I737" s="73"/>
      <c r="J737" s="73"/>
      <c r="K737" s="73"/>
      <c r="L737" s="73"/>
      <c r="M737" s="41"/>
      <c r="N737" s="18"/>
    </row>
    <row r="738" ht="14.25" customHeight="1">
      <c r="G738" s="73"/>
      <c r="H738" s="73"/>
      <c r="I738" s="73"/>
      <c r="J738" s="73"/>
      <c r="K738" s="73"/>
      <c r="L738" s="73"/>
      <c r="M738" s="41"/>
      <c r="N738" s="18"/>
    </row>
    <row r="739" ht="14.25" customHeight="1">
      <c r="G739" s="73"/>
      <c r="H739" s="73"/>
      <c r="I739" s="73"/>
      <c r="J739" s="73"/>
      <c r="K739" s="73"/>
      <c r="L739" s="73"/>
      <c r="M739" s="41"/>
      <c r="N739" s="18"/>
    </row>
    <row r="740" ht="14.25" customHeight="1">
      <c r="G740" s="73"/>
      <c r="H740" s="73"/>
      <c r="I740" s="73"/>
      <c r="J740" s="73"/>
      <c r="K740" s="73"/>
      <c r="L740" s="73"/>
      <c r="M740" s="41"/>
      <c r="N740" s="18"/>
    </row>
    <row r="741" ht="14.25" customHeight="1">
      <c r="G741" s="73"/>
      <c r="H741" s="73"/>
      <c r="I741" s="73"/>
      <c r="J741" s="73"/>
      <c r="K741" s="73"/>
      <c r="L741" s="73"/>
      <c r="M741" s="41"/>
      <c r="N741" s="18"/>
    </row>
    <row r="742" ht="14.25" customHeight="1">
      <c r="G742" s="73"/>
      <c r="H742" s="73"/>
      <c r="I742" s="73"/>
      <c r="J742" s="73"/>
      <c r="K742" s="73"/>
      <c r="L742" s="73"/>
      <c r="M742" s="41"/>
      <c r="N742" s="18"/>
    </row>
    <row r="743" ht="14.25" customHeight="1">
      <c r="G743" s="73"/>
      <c r="H743" s="73"/>
      <c r="I743" s="73"/>
      <c r="J743" s="73"/>
      <c r="K743" s="73"/>
      <c r="L743" s="73"/>
      <c r="M743" s="41"/>
      <c r="N743" s="18"/>
    </row>
    <row r="744" ht="14.25" customHeight="1">
      <c r="G744" s="73"/>
      <c r="H744" s="73"/>
      <c r="I744" s="73"/>
      <c r="J744" s="73"/>
      <c r="K744" s="73"/>
      <c r="L744" s="73"/>
      <c r="M744" s="41"/>
      <c r="N744" s="18"/>
    </row>
    <row r="745" ht="14.25" customHeight="1">
      <c r="G745" s="73"/>
      <c r="H745" s="73"/>
      <c r="I745" s="73"/>
      <c r="J745" s="73"/>
      <c r="K745" s="73"/>
      <c r="L745" s="73"/>
      <c r="M745" s="41"/>
      <c r="N745" s="18"/>
    </row>
    <row r="746" ht="14.25" customHeight="1">
      <c r="G746" s="73"/>
      <c r="H746" s="73"/>
      <c r="I746" s="73"/>
      <c r="J746" s="73"/>
      <c r="K746" s="73"/>
      <c r="L746" s="73"/>
      <c r="M746" s="41"/>
      <c r="N746" s="18"/>
    </row>
    <row r="747" ht="14.25" customHeight="1">
      <c r="G747" s="73"/>
      <c r="H747" s="73"/>
      <c r="I747" s="73"/>
      <c r="J747" s="73"/>
      <c r="K747" s="73"/>
      <c r="L747" s="73"/>
      <c r="M747" s="41"/>
      <c r="N747" s="18"/>
    </row>
    <row r="748" ht="14.25" customHeight="1">
      <c r="G748" s="73"/>
      <c r="H748" s="73"/>
      <c r="I748" s="73"/>
      <c r="J748" s="73"/>
      <c r="K748" s="73"/>
      <c r="L748" s="73"/>
      <c r="M748" s="41"/>
      <c r="N748" s="18"/>
    </row>
    <row r="749" ht="14.25" customHeight="1">
      <c r="G749" s="73"/>
      <c r="H749" s="73"/>
      <c r="I749" s="73"/>
      <c r="J749" s="73"/>
      <c r="K749" s="73"/>
      <c r="L749" s="73"/>
      <c r="M749" s="41"/>
      <c r="N749" s="18"/>
    </row>
    <row r="750" ht="14.25" customHeight="1">
      <c r="G750" s="73"/>
      <c r="H750" s="73"/>
      <c r="I750" s="73"/>
      <c r="J750" s="73"/>
      <c r="K750" s="73"/>
      <c r="L750" s="73"/>
      <c r="M750" s="41"/>
      <c r="N750" s="18"/>
    </row>
    <row r="751" ht="14.25" customHeight="1">
      <c r="G751" s="73"/>
      <c r="H751" s="73"/>
      <c r="I751" s="73"/>
      <c r="J751" s="73"/>
      <c r="K751" s="73"/>
      <c r="L751" s="73"/>
      <c r="M751" s="41"/>
      <c r="N751" s="18"/>
    </row>
    <row r="752" ht="14.25" customHeight="1">
      <c r="G752" s="73"/>
      <c r="H752" s="73"/>
      <c r="I752" s="73"/>
      <c r="J752" s="73"/>
      <c r="K752" s="73"/>
      <c r="L752" s="73"/>
      <c r="M752" s="41"/>
      <c r="N752" s="18"/>
    </row>
    <row r="753" ht="14.25" customHeight="1">
      <c r="G753" s="73"/>
      <c r="H753" s="73"/>
      <c r="I753" s="73"/>
      <c r="J753" s="73"/>
      <c r="K753" s="73"/>
      <c r="L753" s="73"/>
      <c r="M753" s="41"/>
      <c r="N753" s="18"/>
    </row>
    <row r="754" ht="14.25" customHeight="1">
      <c r="G754" s="73"/>
      <c r="H754" s="73"/>
      <c r="I754" s="73"/>
      <c r="J754" s="73"/>
      <c r="K754" s="73"/>
      <c r="L754" s="73"/>
      <c r="M754" s="41"/>
      <c r="N754" s="18"/>
    </row>
    <row r="755" ht="14.25" customHeight="1">
      <c r="G755" s="73"/>
      <c r="H755" s="73"/>
      <c r="I755" s="73"/>
      <c r="J755" s="73"/>
      <c r="K755" s="73"/>
      <c r="L755" s="73"/>
      <c r="M755" s="41"/>
      <c r="N755" s="18"/>
    </row>
    <row r="756" ht="14.25" customHeight="1">
      <c r="G756" s="73"/>
      <c r="H756" s="73"/>
      <c r="I756" s="73"/>
      <c r="J756" s="73"/>
      <c r="K756" s="73"/>
      <c r="L756" s="73"/>
      <c r="M756" s="41"/>
      <c r="N756" s="18"/>
    </row>
    <row r="757" ht="14.25" customHeight="1">
      <c r="G757" s="73"/>
      <c r="H757" s="73"/>
      <c r="I757" s="73"/>
      <c r="J757" s="73"/>
      <c r="K757" s="73"/>
      <c r="L757" s="73"/>
      <c r="M757" s="41"/>
      <c r="N757" s="18"/>
    </row>
    <row r="758" ht="14.25" customHeight="1">
      <c r="G758" s="73"/>
      <c r="H758" s="73"/>
      <c r="I758" s="73"/>
      <c r="J758" s="73"/>
      <c r="K758" s="73"/>
      <c r="L758" s="73"/>
      <c r="M758" s="41"/>
      <c r="N758" s="18"/>
    </row>
    <row r="759" ht="14.25" customHeight="1">
      <c r="G759" s="73"/>
      <c r="H759" s="73"/>
      <c r="I759" s="73"/>
      <c r="J759" s="73"/>
      <c r="K759" s="73"/>
      <c r="L759" s="73"/>
      <c r="M759" s="41"/>
      <c r="N759" s="18"/>
    </row>
    <row r="760" ht="14.25" customHeight="1">
      <c r="G760" s="73"/>
      <c r="H760" s="73"/>
      <c r="I760" s="73"/>
      <c r="J760" s="73"/>
      <c r="K760" s="73"/>
      <c r="L760" s="73"/>
      <c r="M760" s="41"/>
      <c r="N760" s="18"/>
    </row>
    <row r="761" ht="14.25" customHeight="1">
      <c r="G761" s="73"/>
      <c r="H761" s="73"/>
      <c r="I761" s="73"/>
      <c r="J761" s="73"/>
      <c r="K761" s="73"/>
      <c r="L761" s="73"/>
      <c r="M761" s="41"/>
      <c r="N761" s="18"/>
    </row>
    <row r="762" ht="14.25" customHeight="1">
      <c r="G762" s="73"/>
      <c r="H762" s="73"/>
      <c r="I762" s="73"/>
      <c r="J762" s="73"/>
      <c r="K762" s="73"/>
      <c r="L762" s="73"/>
      <c r="M762" s="41"/>
      <c r="N762" s="18"/>
    </row>
    <row r="763" ht="14.25" customHeight="1">
      <c r="G763" s="73"/>
      <c r="H763" s="73"/>
      <c r="I763" s="73"/>
      <c r="J763" s="73"/>
      <c r="K763" s="73"/>
      <c r="L763" s="73"/>
      <c r="M763" s="41"/>
      <c r="N763" s="18"/>
    </row>
    <row r="764" ht="14.25" customHeight="1">
      <c r="G764" s="73"/>
      <c r="H764" s="73"/>
      <c r="I764" s="73"/>
      <c r="J764" s="73"/>
      <c r="K764" s="73"/>
      <c r="L764" s="73"/>
      <c r="M764" s="41"/>
      <c r="N764" s="18"/>
    </row>
    <row r="765" ht="14.25" customHeight="1">
      <c r="G765" s="73"/>
      <c r="H765" s="73"/>
      <c r="I765" s="73"/>
      <c r="J765" s="73"/>
      <c r="K765" s="73"/>
      <c r="L765" s="73"/>
      <c r="M765" s="41"/>
      <c r="N765" s="18"/>
    </row>
    <row r="766" ht="14.25" customHeight="1">
      <c r="G766" s="73"/>
      <c r="H766" s="73"/>
      <c r="I766" s="73"/>
      <c r="J766" s="73"/>
      <c r="K766" s="73"/>
      <c r="L766" s="73"/>
      <c r="M766" s="41"/>
      <c r="N766" s="18"/>
    </row>
    <row r="767" ht="14.25" customHeight="1">
      <c r="G767" s="73"/>
      <c r="H767" s="73"/>
      <c r="I767" s="73"/>
      <c r="J767" s="73"/>
      <c r="K767" s="73"/>
      <c r="L767" s="73"/>
      <c r="M767" s="41"/>
      <c r="N767" s="18"/>
    </row>
    <row r="768" ht="14.25" customHeight="1">
      <c r="G768" s="73"/>
      <c r="H768" s="73"/>
      <c r="I768" s="73"/>
      <c r="J768" s="73"/>
      <c r="K768" s="73"/>
      <c r="L768" s="73"/>
      <c r="M768" s="41"/>
      <c r="N768" s="18"/>
    </row>
    <row r="769" ht="14.25" customHeight="1">
      <c r="G769" s="73"/>
      <c r="H769" s="73"/>
      <c r="I769" s="73"/>
      <c r="J769" s="73"/>
      <c r="K769" s="73"/>
      <c r="L769" s="73"/>
      <c r="M769" s="41"/>
      <c r="N769" s="18"/>
    </row>
    <row r="770" ht="14.25" customHeight="1">
      <c r="G770" s="73"/>
      <c r="H770" s="73"/>
      <c r="I770" s="73"/>
      <c r="J770" s="73"/>
      <c r="K770" s="73"/>
      <c r="L770" s="73"/>
      <c r="M770" s="41"/>
      <c r="N770" s="18"/>
    </row>
    <row r="771" ht="14.25" customHeight="1">
      <c r="G771" s="73"/>
      <c r="H771" s="73"/>
      <c r="I771" s="73"/>
      <c r="J771" s="73"/>
      <c r="K771" s="73"/>
      <c r="L771" s="73"/>
      <c r="M771" s="41"/>
      <c r="N771" s="18"/>
    </row>
    <row r="772" ht="14.25" customHeight="1">
      <c r="G772" s="73"/>
      <c r="H772" s="73"/>
      <c r="I772" s="73"/>
      <c r="J772" s="73"/>
      <c r="K772" s="73"/>
      <c r="L772" s="73"/>
      <c r="M772" s="41"/>
      <c r="N772" s="18"/>
    </row>
    <row r="773" ht="14.25" customHeight="1">
      <c r="G773" s="73"/>
      <c r="H773" s="73"/>
      <c r="I773" s="73"/>
      <c r="J773" s="73"/>
      <c r="K773" s="73"/>
      <c r="L773" s="73"/>
      <c r="M773" s="41"/>
      <c r="N773" s="18"/>
    </row>
    <row r="774" ht="14.25" customHeight="1">
      <c r="G774" s="73"/>
      <c r="H774" s="73"/>
      <c r="I774" s="73"/>
      <c r="J774" s="73"/>
      <c r="K774" s="73"/>
      <c r="L774" s="73"/>
      <c r="M774" s="41"/>
      <c r="N774" s="18"/>
    </row>
    <row r="775" ht="14.25" customHeight="1">
      <c r="G775" s="73"/>
      <c r="H775" s="73"/>
      <c r="I775" s="73"/>
      <c r="J775" s="73"/>
      <c r="K775" s="73"/>
      <c r="L775" s="73"/>
      <c r="M775" s="41"/>
      <c r="N775" s="18"/>
    </row>
    <row r="776" ht="14.25" customHeight="1">
      <c r="G776" s="73"/>
      <c r="H776" s="73"/>
      <c r="I776" s="73"/>
      <c r="J776" s="73"/>
      <c r="K776" s="73"/>
      <c r="L776" s="73"/>
      <c r="M776" s="41"/>
      <c r="N776" s="18"/>
    </row>
    <row r="777" ht="14.25" customHeight="1">
      <c r="G777" s="73"/>
      <c r="H777" s="73"/>
      <c r="I777" s="73"/>
      <c r="J777" s="73"/>
      <c r="K777" s="73"/>
      <c r="L777" s="73"/>
      <c r="M777" s="41"/>
      <c r="N777" s="18"/>
    </row>
    <row r="778" ht="14.25" customHeight="1">
      <c r="G778" s="73"/>
      <c r="H778" s="73"/>
      <c r="I778" s="73"/>
      <c r="J778" s="73"/>
      <c r="K778" s="73"/>
      <c r="L778" s="73"/>
      <c r="M778" s="41"/>
      <c r="N778" s="18"/>
    </row>
    <row r="779" ht="14.25" customHeight="1">
      <c r="G779" s="73"/>
      <c r="H779" s="73"/>
      <c r="I779" s="73"/>
      <c r="J779" s="73"/>
      <c r="K779" s="73"/>
      <c r="L779" s="73"/>
      <c r="M779" s="41"/>
      <c r="N779" s="18"/>
    </row>
    <row r="780" ht="14.25" customHeight="1">
      <c r="G780" s="73"/>
      <c r="H780" s="73"/>
      <c r="I780" s="73"/>
      <c r="J780" s="73"/>
      <c r="K780" s="73"/>
      <c r="L780" s="73"/>
      <c r="M780" s="41"/>
      <c r="N780" s="18"/>
    </row>
    <row r="781" ht="14.25" customHeight="1">
      <c r="G781" s="73"/>
      <c r="H781" s="73"/>
      <c r="I781" s="73"/>
      <c r="J781" s="73"/>
      <c r="K781" s="73"/>
      <c r="L781" s="73"/>
      <c r="M781" s="41"/>
      <c r="N781" s="18"/>
    </row>
    <row r="782" ht="14.25" customHeight="1">
      <c r="G782" s="73"/>
      <c r="H782" s="73"/>
      <c r="I782" s="73"/>
      <c r="J782" s="73"/>
      <c r="K782" s="73"/>
      <c r="L782" s="73"/>
      <c r="M782" s="41"/>
      <c r="N782" s="18"/>
    </row>
    <row r="783" ht="14.25" customHeight="1">
      <c r="G783" s="73"/>
      <c r="H783" s="73"/>
      <c r="I783" s="73"/>
      <c r="J783" s="73"/>
      <c r="K783" s="73"/>
      <c r="L783" s="73"/>
      <c r="M783" s="41"/>
      <c r="N783" s="18"/>
    </row>
    <row r="784" ht="14.25" customHeight="1">
      <c r="G784" s="73"/>
      <c r="H784" s="73"/>
      <c r="I784" s="73"/>
      <c r="J784" s="73"/>
      <c r="K784" s="73"/>
      <c r="L784" s="73"/>
      <c r="M784" s="41"/>
      <c r="N784" s="18"/>
    </row>
    <row r="785" ht="14.25" customHeight="1">
      <c r="G785" s="73"/>
      <c r="H785" s="73"/>
      <c r="I785" s="73"/>
      <c r="J785" s="73"/>
      <c r="K785" s="73"/>
      <c r="L785" s="73"/>
      <c r="M785" s="41"/>
      <c r="N785" s="18"/>
    </row>
    <row r="786" ht="14.25" customHeight="1">
      <c r="G786" s="73"/>
      <c r="H786" s="73"/>
      <c r="I786" s="73"/>
      <c r="J786" s="73"/>
      <c r="K786" s="73"/>
      <c r="L786" s="73"/>
      <c r="M786" s="41"/>
      <c r="N786" s="18"/>
    </row>
    <row r="787" ht="14.25" customHeight="1">
      <c r="G787" s="73"/>
      <c r="H787" s="73"/>
      <c r="I787" s="73"/>
      <c r="J787" s="73"/>
      <c r="K787" s="73"/>
      <c r="L787" s="73"/>
      <c r="M787" s="41"/>
      <c r="N787" s="18"/>
    </row>
    <row r="788" ht="14.25" customHeight="1">
      <c r="G788" s="73"/>
      <c r="H788" s="73"/>
      <c r="I788" s="73"/>
      <c r="J788" s="73"/>
      <c r="K788" s="73"/>
      <c r="L788" s="73"/>
      <c r="M788" s="41"/>
      <c r="N788" s="18"/>
    </row>
    <row r="789" ht="14.25" customHeight="1">
      <c r="G789" s="73"/>
      <c r="H789" s="73"/>
      <c r="I789" s="73"/>
      <c r="J789" s="73"/>
      <c r="K789" s="73"/>
      <c r="L789" s="73"/>
      <c r="M789" s="41"/>
      <c r="N789" s="18"/>
    </row>
    <row r="790" ht="14.25" customHeight="1">
      <c r="G790" s="73"/>
      <c r="H790" s="73"/>
      <c r="I790" s="73"/>
      <c r="J790" s="73"/>
      <c r="K790" s="73"/>
      <c r="L790" s="73"/>
      <c r="M790" s="41"/>
      <c r="N790" s="18"/>
    </row>
    <row r="791" ht="14.25" customHeight="1">
      <c r="G791" s="73"/>
      <c r="H791" s="73"/>
      <c r="I791" s="73"/>
      <c r="J791" s="73"/>
      <c r="K791" s="73"/>
      <c r="L791" s="73"/>
      <c r="M791" s="41"/>
      <c r="N791" s="18"/>
    </row>
    <row r="792" ht="14.25" customHeight="1">
      <c r="G792" s="73"/>
      <c r="H792" s="73"/>
      <c r="I792" s="73"/>
      <c r="J792" s="73"/>
      <c r="K792" s="73"/>
      <c r="L792" s="73"/>
      <c r="M792" s="41"/>
      <c r="N792" s="18"/>
    </row>
    <row r="793" ht="14.25" customHeight="1">
      <c r="G793" s="73"/>
      <c r="H793" s="73"/>
      <c r="I793" s="73"/>
      <c r="J793" s="73"/>
      <c r="K793" s="73"/>
      <c r="L793" s="73"/>
      <c r="M793" s="41"/>
      <c r="N793" s="18"/>
    </row>
    <row r="794" ht="14.25" customHeight="1">
      <c r="G794" s="73"/>
      <c r="H794" s="73"/>
      <c r="I794" s="73"/>
      <c r="J794" s="73"/>
      <c r="K794" s="73"/>
      <c r="L794" s="73"/>
      <c r="M794" s="41"/>
      <c r="N794" s="18"/>
    </row>
    <row r="795" ht="14.25" customHeight="1">
      <c r="G795" s="73"/>
      <c r="H795" s="73"/>
      <c r="I795" s="73"/>
      <c r="J795" s="73"/>
      <c r="K795" s="73"/>
      <c r="L795" s="73"/>
      <c r="M795" s="41"/>
      <c r="N795" s="18"/>
    </row>
    <row r="796" ht="14.25" customHeight="1">
      <c r="G796" s="73"/>
      <c r="H796" s="73"/>
      <c r="I796" s="73"/>
      <c r="J796" s="73"/>
      <c r="K796" s="73"/>
      <c r="L796" s="73"/>
      <c r="M796" s="41"/>
      <c r="N796" s="18"/>
    </row>
    <row r="797" ht="14.25" customHeight="1">
      <c r="G797" s="73"/>
      <c r="H797" s="73"/>
      <c r="I797" s="73"/>
      <c r="J797" s="73"/>
      <c r="K797" s="73"/>
      <c r="L797" s="73"/>
      <c r="M797" s="41"/>
      <c r="N797" s="18"/>
    </row>
    <row r="798" ht="14.25" customHeight="1">
      <c r="G798" s="73"/>
      <c r="H798" s="73"/>
      <c r="I798" s="73"/>
      <c r="J798" s="73"/>
      <c r="K798" s="73"/>
      <c r="L798" s="73"/>
      <c r="M798" s="41"/>
      <c r="N798" s="18"/>
    </row>
    <row r="799" ht="14.25" customHeight="1">
      <c r="G799" s="73"/>
      <c r="H799" s="73"/>
      <c r="I799" s="73"/>
      <c r="J799" s="73"/>
      <c r="K799" s="73"/>
      <c r="L799" s="73"/>
      <c r="M799" s="41"/>
      <c r="N799" s="18"/>
    </row>
    <row r="800" ht="14.25" customHeight="1">
      <c r="G800" s="73"/>
      <c r="H800" s="73"/>
      <c r="I800" s="73"/>
      <c r="J800" s="73"/>
      <c r="K800" s="73"/>
      <c r="L800" s="73"/>
      <c r="M800" s="41"/>
      <c r="N800" s="18"/>
    </row>
    <row r="801" ht="14.25" customHeight="1">
      <c r="G801" s="73"/>
      <c r="H801" s="73"/>
      <c r="I801" s="73"/>
      <c r="J801" s="73"/>
      <c r="K801" s="73"/>
      <c r="L801" s="73"/>
      <c r="M801" s="41"/>
      <c r="N801" s="18"/>
    </row>
    <row r="802" ht="14.25" customHeight="1">
      <c r="G802" s="73"/>
      <c r="H802" s="73"/>
      <c r="I802" s="73"/>
      <c r="J802" s="73"/>
      <c r="K802" s="73"/>
      <c r="L802" s="73"/>
      <c r="M802" s="41"/>
      <c r="N802" s="18"/>
    </row>
    <row r="803" ht="14.25" customHeight="1">
      <c r="G803" s="73"/>
      <c r="H803" s="73"/>
      <c r="I803" s="73"/>
      <c r="J803" s="73"/>
      <c r="K803" s="73"/>
      <c r="L803" s="73"/>
      <c r="M803" s="41"/>
      <c r="N803" s="18"/>
    </row>
    <row r="804" ht="14.25" customHeight="1">
      <c r="G804" s="73"/>
      <c r="H804" s="73"/>
      <c r="I804" s="73"/>
      <c r="J804" s="73"/>
      <c r="K804" s="73"/>
      <c r="L804" s="73"/>
      <c r="M804" s="41"/>
      <c r="N804" s="18"/>
    </row>
    <row r="805" ht="14.25" customHeight="1">
      <c r="G805" s="73"/>
      <c r="H805" s="73"/>
      <c r="I805" s="73"/>
      <c r="J805" s="73"/>
      <c r="K805" s="73"/>
      <c r="L805" s="73"/>
      <c r="M805" s="41"/>
      <c r="N805" s="18"/>
    </row>
    <row r="806" ht="14.25" customHeight="1">
      <c r="G806" s="73"/>
      <c r="H806" s="73"/>
      <c r="I806" s="73"/>
      <c r="J806" s="73"/>
      <c r="K806" s="73"/>
      <c r="L806" s="73"/>
      <c r="M806" s="41"/>
      <c r="N806" s="18"/>
    </row>
    <row r="807" ht="14.25" customHeight="1">
      <c r="G807" s="73"/>
      <c r="H807" s="73"/>
      <c r="I807" s="73"/>
      <c r="J807" s="73"/>
      <c r="K807" s="73"/>
      <c r="L807" s="73"/>
      <c r="M807" s="41"/>
      <c r="N807" s="18"/>
    </row>
    <row r="808" ht="14.25" customHeight="1">
      <c r="G808" s="73"/>
      <c r="H808" s="73"/>
      <c r="I808" s="73"/>
      <c r="J808" s="73"/>
      <c r="K808" s="73"/>
      <c r="L808" s="73"/>
      <c r="M808" s="41"/>
      <c r="N808" s="18"/>
    </row>
    <row r="809" ht="14.25" customHeight="1">
      <c r="G809" s="73"/>
      <c r="H809" s="73"/>
      <c r="I809" s="73"/>
      <c r="J809" s="73"/>
      <c r="K809" s="73"/>
      <c r="L809" s="73"/>
      <c r="M809" s="41"/>
      <c r="N809" s="18"/>
    </row>
    <row r="810" ht="14.25" customHeight="1">
      <c r="G810" s="73"/>
      <c r="H810" s="73"/>
      <c r="I810" s="73"/>
      <c r="J810" s="73"/>
      <c r="K810" s="73"/>
      <c r="L810" s="73"/>
      <c r="M810" s="41"/>
      <c r="N810" s="18"/>
    </row>
    <row r="811" ht="14.25" customHeight="1">
      <c r="G811" s="73"/>
      <c r="H811" s="73"/>
      <c r="I811" s="73"/>
      <c r="J811" s="73"/>
      <c r="K811" s="73"/>
      <c r="L811" s="73"/>
      <c r="M811" s="41"/>
      <c r="N811" s="18"/>
    </row>
    <row r="812" ht="14.25" customHeight="1">
      <c r="G812" s="73"/>
      <c r="H812" s="73"/>
      <c r="I812" s="73"/>
      <c r="J812" s="73"/>
      <c r="K812" s="73"/>
      <c r="L812" s="73"/>
      <c r="M812" s="41"/>
      <c r="N812" s="18"/>
    </row>
    <row r="813" ht="14.25" customHeight="1">
      <c r="G813" s="73"/>
      <c r="H813" s="73"/>
      <c r="I813" s="73"/>
      <c r="J813" s="73"/>
      <c r="K813" s="73"/>
      <c r="L813" s="73"/>
      <c r="M813" s="41"/>
      <c r="N813" s="18"/>
    </row>
    <row r="814" ht="14.25" customHeight="1">
      <c r="G814" s="73"/>
      <c r="H814" s="73"/>
      <c r="I814" s="73"/>
      <c r="J814" s="73"/>
      <c r="K814" s="73"/>
      <c r="L814" s="73"/>
      <c r="M814" s="41"/>
      <c r="N814" s="18"/>
    </row>
    <row r="815" ht="14.25" customHeight="1">
      <c r="G815" s="73"/>
      <c r="H815" s="73"/>
      <c r="I815" s="73"/>
      <c r="J815" s="73"/>
      <c r="K815" s="73"/>
      <c r="L815" s="73"/>
      <c r="M815" s="41"/>
      <c r="N815" s="18"/>
    </row>
    <row r="816" ht="14.25" customHeight="1">
      <c r="G816" s="73"/>
      <c r="H816" s="73"/>
      <c r="I816" s="73"/>
      <c r="J816" s="73"/>
      <c r="K816" s="73"/>
      <c r="L816" s="73"/>
      <c r="M816" s="41"/>
      <c r="N816" s="18"/>
    </row>
    <row r="817" ht="14.25" customHeight="1">
      <c r="G817" s="73"/>
      <c r="H817" s="73"/>
      <c r="I817" s="73"/>
      <c r="J817" s="73"/>
      <c r="K817" s="73"/>
      <c r="L817" s="73"/>
      <c r="M817" s="41"/>
      <c r="N817" s="18"/>
    </row>
    <row r="818" ht="14.25" customHeight="1">
      <c r="G818" s="73"/>
      <c r="H818" s="73"/>
      <c r="I818" s="73"/>
      <c r="J818" s="73"/>
      <c r="K818" s="73"/>
      <c r="L818" s="73"/>
      <c r="M818" s="41"/>
      <c r="N818" s="18"/>
    </row>
    <row r="819" ht="14.25" customHeight="1">
      <c r="G819" s="73"/>
      <c r="H819" s="73"/>
      <c r="I819" s="73"/>
      <c r="J819" s="73"/>
      <c r="K819" s="73"/>
      <c r="L819" s="73"/>
      <c r="M819" s="41"/>
      <c r="N819" s="18"/>
    </row>
    <row r="820" ht="14.25" customHeight="1">
      <c r="G820" s="73"/>
      <c r="H820" s="73"/>
      <c r="I820" s="73"/>
      <c r="J820" s="73"/>
      <c r="K820" s="73"/>
      <c r="L820" s="73"/>
      <c r="M820" s="41"/>
      <c r="N820" s="18"/>
    </row>
    <row r="821" ht="14.25" customHeight="1">
      <c r="G821" s="73"/>
      <c r="H821" s="73"/>
      <c r="I821" s="73"/>
      <c r="J821" s="73"/>
      <c r="K821" s="73"/>
      <c r="L821" s="73"/>
      <c r="M821" s="41"/>
      <c r="N821" s="18"/>
    </row>
    <row r="822" ht="14.25" customHeight="1">
      <c r="G822" s="73"/>
      <c r="H822" s="73"/>
      <c r="I822" s="73"/>
      <c r="J822" s="73"/>
      <c r="K822" s="73"/>
      <c r="L822" s="73"/>
      <c r="M822" s="41"/>
      <c r="N822" s="18"/>
    </row>
    <row r="823" ht="14.25" customHeight="1">
      <c r="G823" s="73"/>
      <c r="H823" s="73"/>
      <c r="I823" s="73"/>
      <c r="J823" s="73"/>
      <c r="K823" s="73"/>
      <c r="L823" s="73"/>
      <c r="M823" s="41"/>
      <c r="N823" s="18"/>
    </row>
    <row r="824" ht="14.25" customHeight="1">
      <c r="G824" s="73"/>
      <c r="H824" s="73"/>
      <c r="I824" s="73"/>
      <c r="J824" s="73"/>
      <c r="K824" s="73"/>
      <c r="L824" s="73"/>
      <c r="M824" s="41"/>
      <c r="N824" s="18"/>
    </row>
    <row r="825" ht="14.25" customHeight="1">
      <c r="G825" s="73"/>
      <c r="H825" s="73"/>
      <c r="I825" s="73"/>
      <c r="J825" s="73"/>
      <c r="K825" s="73"/>
      <c r="L825" s="73"/>
      <c r="M825" s="41"/>
      <c r="N825" s="18"/>
    </row>
    <row r="826" ht="14.25" customHeight="1">
      <c r="G826" s="73"/>
      <c r="H826" s="73"/>
      <c r="I826" s="73"/>
      <c r="J826" s="73"/>
      <c r="K826" s="73"/>
      <c r="L826" s="73"/>
      <c r="M826" s="41"/>
      <c r="N826" s="18"/>
    </row>
    <row r="827" ht="14.25" customHeight="1">
      <c r="G827" s="73"/>
      <c r="H827" s="73"/>
      <c r="I827" s="73"/>
      <c r="J827" s="73"/>
      <c r="K827" s="73"/>
      <c r="L827" s="73"/>
      <c r="M827" s="41"/>
      <c r="N827" s="18"/>
    </row>
    <row r="828" ht="14.25" customHeight="1">
      <c r="G828" s="73"/>
      <c r="H828" s="73"/>
      <c r="I828" s="73"/>
      <c r="J828" s="73"/>
      <c r="K828" s="73"/>
      <c r="L828" s="73"/>
      <c r="M828" s="41"/>
      <c r="N828" s="18"/>
    </row>
    <row r="829" ht="14.25" customHeight="1">
      <c r="G829" s="73"/>
      <c r="H829" s="73"/>
      <c r="I829" s="73"/>
      <c r="J829" s="73"/>
      <c r="K829" s="73"/>
      <c r="L829" s="73"/>
      <c r="M829" s="41"/>
      <c r="N829" s="18"/>
    </row>
    <row r="830" ht="14.25" customHeight="1">
      <c r="G830" s="73"/>
      <c r="H830" s="73"/>
      <c r="I830" s="73"/>
      <c r="J830" s="73"/>
      <c r="K830" s="73"/>
      <c r="L830" s="73"/>
      <c r="M830" s="41"/>
      <c r="N830" s="18"/>
    </row>
    <row r="831" ht="14.25" customHeight="1">
      <c r="G831" s="73"/>
      <c r="H831" s="73"/>
      <c r="I831" s="73"/>
      <c r="J831" s="73"/>
      <c r="K831" s="73"/>
      <c r="L831" s="73"/>
      <c r="M831" s="41"/>
      <c r="N831" s="18"/>
    </row>
    <row r="832" ht="14.25" customHeight="1">
      <c r="G832" s="73"/>
      <c r="H832" s="73"/>
      <c r="I832" s="73"/>
      <c r="J832" s="73"/>
      <c r="K832" s="73"/>
      <c r="L832" s="73"/>
      <c r="M832" s="41"/>
      <c r="N832" s="18"/>
    </row>
    <row r="833" ht="14.25" customHeight="1">
      <c r="G833" s="73"/>
      <c r="H833" s="73"/>
      <c r="I833" s="73"/>
      <c r="J833" s="73"/>
      <c r="K833" s="73"/>
      <c r="L833" s="73"/>
      <c r="M833" s="41"/>
      <c r="N833" s="18"/>
    </row>
    <row r="834" ht="14.25" customHeight="1">
      <c r="G834" s="73"/>
      <c r="H834" s="73"/>
      <c r="I834" s="73"/>
      <c r="J834" s="73"/>
      <c r="K834" s="73"/>
      <c r="L834" s="73"/>
      <c r="M834" s="41"/>
      <c r="N834" s="18"/>
    </row>
    <row r="835" ht="14.25" customHeight="1">
      <c r="G835" s="73"/>
      <c r="H835" s="73"/>
      <c r="I835" s="73"/>
      <c r="J835" s="73"/>
      <c r="K835" s="73"/>
      <c r="L835" s="73"/>
      <c r="M835" s="41"/>
      <c r="N835" s="18"/>
    </row>
    <row r="836" ht="14.25" customHeight="1">
      <c r="G836" s="73"/>
      <c r="H836" s="73"/>
      <c r="I836" s="73"/>
      <c r="J836" s="73"/>
      <c r="K836" s="73"/>
      <c r="L836" s="73"/>
      <c r="M836" s="41"/>
      <c r="N836" s="18"/>
    </row>
    <row r="837" ht="14.25" customHeight="1">
      <c r="G837" s="73"/>
      <c r="H837" s="73"/>
      <c r="I837" s="73"/>
      <c r="J837" s="73"/>
      <c r="K837" s="73"/>
      <c r="L837" s="73"/>
      <c r="M837" s="41"/>
      <c r="N837" s="18"/>
    </row>
    <row r="838" ht="14.25" customHeight="1">
      <c r="G838" s="73"/>
      <c r="H838" s="73"/>
      <c r="I838" s="73"/>
      <c r="J838" s="73"/>
      <c r="K838" s="73"/>
      <c r="L838" s="73"/>
      <c r="M838" s="41"/>
      <c r="N838" s="18"/>
    </row>
    <row r="839" ht="14.25" customHeight="1">
      <c r="G839" s="73"/>
      <c r="H839" s="73"/>
      <c r="I839" s="73"/>
      <c r="J839" s="73"/>
      <c r="K839" s="73"/>
      <c r="L839" s="73"/>
      <c r="M839" s="41"/>
      <c r="N839" s="18"/>
    </row>
    <row r="840" ht="14.25" customHeight="1">
      <c r="G840" s="73"/>
      <c r="H840" s="73"/>
      <c r="I840" s="73"/>
      <c r="J840" s="73"/>
      <c r="K840" s="73"/>
      <c r="L840" s="73"/>
      <c r="M840" s="41"/>
      <c r="N840" s="18"/>
    </row>
    <row r="841" ht="14.25" customHeight="1">
      <c r="G841" s="73"/>
      <c r="H841" s="73"/>
      <c r="I841" s="73"/>
      <c r="J841" s="73"/>
      <c r="K841" s="73"/>
      <c r="L841" s="73"/>
      <c r="M841" s="41"/>
      <c r="N841" s="18"/>
    </row>
    <row r="842" ht="14.25" customHeight="1">
      <c r="G842" s="73"/>
      <c r="H842" s="73"/>
      <c r="I842" s="73"/>
      <c r="J842" s="73"/>
      <c r="K842" s="73"/>
      <c r="L842" s="73"/>
      <c r="M842" s="41"/>
      <c r="N842" s="18"/>
    </row>
    <row r="843" ht="14.25" customHeight="1">
      <c r="G843" s="73"/>
      <c r="H843" s="73"/>
      <c r="I843" s="73"/>
      <c r="J843" s="73"/>
      <c r="K843" s="73"/>
      <c r="L843" s="73"/>
      <c r="M843" s="41"/>
      <c r="N843" s="18"/>
    </row>
    <row r="844" ht="14.25" customHeight="1">
      <c r="G844" s="73"/>
      <c r="H844" s="73"/>
      <c r="I844" s="73"/>
      <c r="J844" s="73"/>
      <c r="K844" s="73"/>
      <c r="L844" s="73"/>
      <c r="M844" s="41"/>
      <c r="N844" s="18"/>
    </row>
    <row r="845" ht="14.25" customHeight="1">
      <c r="G845" s="73"/>
      <c r="H845" s="73"/>
      <c r="I845" s="73"/>
      <c r="J845" s="73"/>
      <c r="K845" s="73"/>
      <c r="L845" s="73"/>
      <c r="M845" s="41"/>
      <c r="N845" s="18"/>
    </row>
    <row r="846" ht="14.25" customHeight="1">
      <c r="G846" s="73"/>
      <c r="H846" s="73"/>
      <c r="I846" s="73"/>
      <c r="J846" s="73"/>
      <c r="K846" s="73"/>
      <c r="L846" s="73"/>
      <c r="M846" s="41"/>
      <c r="N846" s="18"/>
    </row>
    <row r="847" ht="14.25" customHeight="1">
      <c r="G847" s="73"/>
      <c r="H847" s="73"/>
      <c r="I847" s="73"/>
      <c r="J847" s="73"/>
      <c r="K847" s="73"/>
      <c r="L847" s="73"/>
      <c r="M847" s="41"/>
      <c r="N847" s="18"/>
    </row>
    <row r="848" ht="14.25" customHeight="1">
      <c r="G848" s="73"/>
      <c r="H848" s="73"/>
      <c r="I848" s="73"/>
      <c r="J848" s="73"/>
      <c r="K848" s="73"/>
      <c r="L848" s="73"/>
      <c r="M848" s="41"/>
      <c r="N848" s="18"/>
    </row>
    <row r="849" ht="14.25" customHeight="1">
      <c r="G849" s="73"/>
      <c r="H849" s="73"/>
      <c r="I849" s="73"/>
      <c r="J849" s="73"/>
      <c r="K849" s="73"/>
      <c r="L849" s="73"/>
      <c r="M849" s="41"/>
      <c r="N849" s="18"/>
    </row>
    <row r="850" ht="14.25" customHeight="1">
      <c r="G850" s="73"/>
      <c r="H850" s="73"/>
      <c r="I850" s="73"/>
      <c r="J850" s="73"/>
      <c r="K850" s="73"/>
      <c r="L850" s="73"/>
      <c r="M850" s="41"/>
      <c r="N850" s="18"/>
    </row>
    <row r="851" ht="14.25" customHeight="1">
      <c r="G851" s="73"/>
      <c r="H851" s="73"/>
      <c r="I851" s="73"/>
      <c r="J851" s="73"/>
      <c r="K851" s="73"/>
      <c r="L851" s="73"/>
      <c r="M851" s="41"/>
      <c r="N851" s="18"/>
    </row>
    <row r="852" ht="14.25" customHeight="1">
      <c r="G852" s="73"/>
      <c r="H852" s="73"/>
      <c r="I852" s="73"/>
      <c r="J852" s="73"/>
      <c r="K852" s="73"/>
      <c r="L852" s="73"/>
      <c r="M852" s="41"/>
      <c r="N852" s="18"/>
    </row>
    <row r="853" ht="14.25" customHeight="1">
      <c r="G853" s="73"/>
      <c r="H853" s="73"/>
      <c r="I853" s="73"/>
      <c r="J853" s="73"/>
      <c r="K853" s="73"/>
      <c r="L853" s="73"/>
      <c r="M853" s="41"/>
      <c r="N853" s="18"/>
    </row>
    <row r="854" ht="14.25" customHeight="1">
      <c r="G854" s="73"/>
      <c r="H854" s="73"/>
      <c r="I854" s="73"/>
      <c r="J854" s="73"/>
      <c r="K854" s="73"/>
      <c r="L854" s="73"/>
      <c r="M854" s="41"/>
      <c r="N854" s="18"/>
    </row>
    <row r="855" ht="14.25" customHeight="1">
      <c r="G855" s="73"/>
      <c r="H855" s="73"/>
      <c r="I855" s="73"/>
      <c r="J855" s="73"/>
      <c r="K855" s="73"/>
      <c r="L855" s="73"/>
      <c r="M855" s="41"/>
      <c r="N855" s="18"/>
    </row>
    <row r="856" ht="14.25" customHeight="1">
      <c r="G856" s="73"/>
      <c r="H856" s="73"/>
      <c r="I856" s="73"/>
      <c r="J856" s="73"/>
      <c r="K856" s="73"/>
      <c r="L856" s="73"/>
      <c r="M856" s="41"/>
      <c r="N856" s="18"/>
    </row>
    <row r="857" ht="14.25" customHeight="1">
      <c r="G857" s="73"/>
      <c r="H857" s="73"/>
      <c r="I857" s="73"/>
      <c r="J857" s="73"/>
      <c r="K857" s="73"/>
      <c r="L857" s="73"/>
      <c r="M857" s="41"/>
      <c r="N857" s="18"/>
    </row>
    <row r="858" ht="14.25" customHeight="1">
      <c r="G858" s="73"/>
      <c r="H858" s="73"/>
      <c r="I858" s="73"/>
      <c r="J858" s="73"/>
      <c r="K858" s="73"/>
      <c r="L858" s="73"/>
      <c r="M858" s="41"/>
      <c r="N858" s="18"/>
    </row>
    <row r="859" ht="14.25" customHeight="1">
      <c r="G859" s="73"/>
      <c r="H859" s="73"/>
      <c r="I859" s="73"/>
      <c r="J859" s="73"/>
      <c r="K859" s="73"/>
      <c r="L859" s="73"/>
      <c r="M859" s="41"/>
      <c r="N859" s="18"/>
    </row>
    <row r="860" ht="14.25" customHeight="1">
      <c r="G860" s="73"/>
      <c r="H860" s="73"/>
      <c r="I860" s="73"/>
      <c r="J860" s="73"/>
      <c r="K860" s="73"/>
      <c r="L860" s="73"/>
      <c r="M860" s="41"/>
      <c r="N860" s="18"/>
    </row>
    <row r="861" ht="14.25" customHeight="1">
      <c r="G861" s="73"/>
      <c r="H861" s="73"/>
      <c r="I861" s="73"/>
      <c r="J861" s="73"/>
      <c r="K861" s="73"/>
      <c r="L861" s="73"/>
      <c r="M861" s="41"/>
      <c r="N861" s="18"/>
    </row>
    <row r="862" ht="14.25" customHeight="1">
      <c r="G862" s="73"/>
      <c r="H862" s="73"/>
      <c r="I862" s="73"/>
      <c r="J862" s="73"/>
      <c r="K862" s="73"/>
      <c r="L862" s="73"/>
      <c r="M862" s="41"/>
      <c r="N862" s="18"/>
    </row>
    <row r="863" ht="14.25" customHeight="1">
      <c r="G863" s="73"/>
      <c r="H863" s="73"/>
      <c r="I863" s="73"/>
      <c r="J863" s="73"/>
      <c r="K863" s="73"/>
      <c r="L863" s="73"/>
      <c r="M863" s="41"/>
      <c r="N863" s="18"/>
    </row>
    <row r="864" ht="14.25" customHeight="1">
      <c r="G864" s="73"/>
      <c r="H864" s="73"/>
      <c r="I864" s="73"/>
      <c r="J864" s="73"/>
      <c r="K864" s="73"/>
      <c r="L864" s="73"/>
      <c r="M864" s="41"/>
      <c r="N864" s="18"/>
    </row>
    <row r="865" ht="14.25" customHeight="1">
      <c r="G865" s="73"/>
      <c r="H865" s="73"/>
      <c r="I865" s="73"/>
      <c r="J865" s="73"/>
      <c r="K865" s="73"/>
      <c r="L865" s="73"/>
      <c r="M865" s="41"/>
      <c r="N865" s="18"/>
    </row>
    <row r="866" ht="14.25" customHeight="1">
      <c r="G866" s="73"/>
      <c r="H866" s="73"/>
      <c r="I866" s="73"/>
      <c r="J866" s="73"/>
      <c r="K866" s="73"/>
      <c r="L866" s="73"/>
      <c r="M866" s="41"/>
      <c r="N866" s="18"/>
    </row>
    <row r="867" ht="14.25" customHeight="1">
      <c r="G867" s="73"/>
      <c r="H867" s="73"/>
      <c r="I867" s="73"/>
      <c r="J867" s="73"/>
      <c r="K867" s="73"/>
      <c r="L867" s="73"/>
      <c r="M867" s="41"/>
      <c r="N867" s="18"/>
    </row>
    <row r="868" ht="14.25" customHeight="1">
      <c r="G868" s="73"/>
      <c r="H868" s="73"/>
      <c r="I868" s="73"/>
      <c r="J868" s="73"/>
      <c r="K868" s="73"/>
      <c r="L868" s="73"/>
      <c r="M868" s="41"/>
      <c r="N868" s="18"/>
    </row>
    <row r="869" ht="14.25" customHeight="1">
      <c r="G869" s="73"/>
      <c r="H869" s="73"/>
      <c r="I869" s="73"/>
      <c r="J869" s="73"/>
      <c r="K869" s="73"/>
      <c r="L869" s="73"/>
      <c r="M869" s="41"/>
      <c r="N869" s="18"/>
    </row>
    <row r="870" ht="14.25" customHeight="1">
      <c r="G870" s="73"/>
      <c r="H870" s="73"/>
      <c r="I870" s="73"/>
      <c r="J870" s="73"/>
      <c r="K870" s="73"/>
      <c r="L870" s="73"/>
      <c r="M870" s="41"/>
      <c r="N870" s="18"/>
    </row>
    <row r="871" ht="14.25" customHeight="1">
      <c r="G871" s="73"/>
      <c r="H871" s="73"/>
      <c r="I871" s="73"/>
      <c r="J871" s="73"/>
      <c r="K871" s="73"/>
      <c r="L871" s="73"/>
      <c r="M871" s="41"/>
      <c r="N871" s="18"/>
    </row>
    <row r="872" ht="14.25" customHeight="1">
      <c r="G872" s="73"/>
      <c r="H872" s="73"/>
      <c r="I872" s="73"/>
      <c r="J872" s="73"/>
      <c r="K872" s="73"/>
      <c r="L872" s="73"/>
      <c r="M872" s="41"/>
      <c r="N872" s="18"/>
    </row>
    <row r="873" ht="14.25" customHeight="1">
      <c r="G873" s="73"/>
      <c r="H873" s="73"/>
      <c r="I873" s="73"/>
      <c r="J873" s="73"/>
      <c r="K873" s="73"/>
      <c r="L873" s="73"/>
      <c r="M873" s="41"/>
      <c r="N873" s="18"/>
    </row>
    <row r="874" ht="14.25" customHeight="1">
      <c r="G874" s="73"/>
      <c r="H874" s="73"/>
      <c r="I874" s="73"/>
      <c r="J874" s="73"/>
      <c r="K874" s="73"/>
      <c r="L874" s="73"/>
      <c r="M874" s="41"/>
      <c r="N874" s="18"/>
    </row>
    <row r="875" ht="14.25" customHeight="1">
      <c r="G875" s="73"/>
      <c r="H875" s="73"/>
      <c r="I875" s="73"/>
      <c r="J875" s="73"/>
      <c r="K875" s="73"/>
      <c r="L875" s="73"/>
      <c r="M875" s="41"/>
      <c r="N875" s="18"/>
    </row>
    <row r="876" ht="14.25" customHeight="1">
      <c r="G876" s="73"/>
      <c r="H876" s="73"/>
      <c r="I876" s="73"/>
      <c r="J876" s="73"/>
      <c r="K876" s="73"/>
      <c r="L876" s="73"/>
      <c r="M876" s="41"/>
      <c r="N876" s="18"/>
    </row>
    <row r="877" ht="14.25" customHeight="1">
      <c r="G877" s="73"/>
      <c r="H877" s="73"/>
      <c r="I877" s="73"/>
      <c r="J877" s="73"/>
      <c r="K877" s="73"/>
      <c r="L877" s="73"/>
      <c r="M877" s="41"/>
      <c r="N877" s="18"/>
    </row>
    <row r="878" ht="14.25" customHeight="1">
      <c r="G878" s="73"/>
      <c r="H878" s="73"/>
      <c r="I878" s="73"/>
      <c r="J878" s="73"/>
      <c r="K878" s="73"/>
      <c r="L878" s="73"/>
      <c r="M878" s="41"/>
      <c r="N878" s="18"/>
    </row>
    <row r="879" ht="14.25" customHeight="1">
      <c r="G879" s="73"/>
      <c r="H879" s="73"/>
      <c r="I879" s="73"/>
      <c r="J879" s="73"/>
      <c r="K879" s="73"/>
      <c r="L879" s="73"/>
      <c r="M879" s="41"/>
      <c r="N879" s="18"/>
    </row>
    <row r="880" ht="14.25" customHeight="1">
      <c r="G880" s="73"/>
      <c r="H880" s="73"/>
      <c r="I880" s="73"/>
      <c r="J880" s="73"/>
      <c r="K880" s="73"/>
      <c r="L880" s="73"/>
      <c r="M880" s="41"/>
      <c r="N880" s="18"/>
    </row>
    <row r="881" ht="14.25" customHeight="1">
      <c r="G881" s="73"/>
      <c r="H881" s="73"/>
      <c r="I881" s="73"/>
      <c r="J881" s="73"/>
      <c r="K881" s="73"/>
      <c r="L881" s="73"/>
      <c r="M881" s="41"/>
      <c r="N881" s="18"/>
    </row>
    <row r="882" ht="14.25" customHeight="1">
      <c r="G882" s="73"/>
      <c r="H882" s="73"/>
      <c r="I882" s="73"/>
      <c r="J882" s="73"/>
      <c r="K882" s="73"/>
      <c r="L882" s="73"/>
      <c r="M882" s="41"/>
      <c r="N882" s="18"/>
    </row>
    <row r="883" ht="14.25" customHeight="1">
      <c r="G883" s="73"/>
      <c r="H883" s="73"/>
      <c r="I883" s="73"/>
      <c r="J883" s="73"/>
      <c r="K883" s="73"/>
      <c r="L883" s="73"/>
      <c r="M883" s="41"/>
      <c r="N883" s="18"/>
    </row>
    <row r="884" ht="14.25" customHeight="1">
      <c r="G884" s="73"/>
      <c r="H884" s="73"/>
      <c r="I884" s="73"/>
      <c r="J884" s="73"/>
      <c r="K884" s="73"/>
      <c r="L884" s="73"/>
      <c r="M884" s="41"/>
      <c r="N884" s="18"/>
    </row>
    <row r="885" ht="14.25" customHeight="1">
      <c r="G885" s="73"/>
      <c r="H885" s="73"/>
      <c r="I885" s="73"/>
      <c r="J885" s="73"/>
      <c r="K885" s="73"/>
      <c r="L885" s="73"/>
      <c r="M885" s="41"/>
      <c r="N885" s="18"/>
    </row>
    <row r="886" ht="14.25" customHeight="1">
      <c r="G886" s="73"/>
      <c r="H886" s="73"/>
      <c r="I886" s="73"/>
      <c r="J886" s="73"/>
      <c r="K886" s="73"/>
      <c r="L886" s="73"/>
      <c r="M886" s="41"/>
      <c r="N886" s="18"/>
    </row>
    <row r="887" ht="14.25" customHeight="1">
      <c r="G887" s="73"/>
      <c r="H887" s="73"/>
      <c r="I887" s="73"/>
      <c r="J887" s="73"/>
      <c r="K887" s="73"/>
      <c r="L887" s="73"/>
      <c r="M887" s="41"/>
      <c r="N887" s="18"/>
    </row>
    <row r="888" ht="14.25" customHeight="1">
      <c r="G888" s="73"/>
      <c r="H888" s="73"/>
      <c r="I888" s="73"/>
      <c r="J888" s="73"/>
      <c r="K888" s="73"/>
      <c r="L888" s="73"/>
      <c r="M888" s="41"/>
      <c r="N888" s="18"/>
    </row>
    <row r="889" ht="14.25" customHeight="1">
      <c r="G889" s="73"/>
      <c r="H889" s="73"/>
      <c r="I889" s="73"/>
      <c r="J889" s="73"/>
      <c r="K889" s="73"/>
      <c r="L889" s="73"/>
      <c r="M889" s="41"/>
      <c r="N889" s="18"/>
    </row>
    <row r="890" ht="14.25" customHeight="1">
      <c r="G890" s="73"/>
      <c r="H890" s="73"/>
      <c r="I890" s="73"/>
      <c r="J890" s="73"/>
      <c r="K890" s="73"/>
      <c r="L890" s="73"/>
      <c r="M890" s="41"/>
      <c r="N890" s="18"/>
    </row>
    <row r="891" ht="14.25" customHeight="1">
      <c r="G891" s="73"/>
      <c r="H891" s="73"/>
      <c r="I891" s="73"/>
      <c r="J891" s="73"/>
      <c r="K891" s="73"/>
      <c r="L891" s="73"/>
      <c r="M891" s="41"/>
      <c r="N891" s="18"/>
    </row>
    <row r="892" ht="14.25" customHeight="1">
      <c r="G892" s="73"/>
      <c r="H892" s="73"/>
      <c r="I892" s="73"/>
      <c r="J892" s="73"/>
      <c r="K892" s="73"/>
      <c r="L892" s="73"/>
      <c r="M892" s="41"/>
      <c r="N892" s="18"/>
    </row>
    <row r="893" ht="14.25" customHeight="1">
      <c r="G893" s="73"/>
      <c r="H893" s="73"/>
      <c r="I893" s="73"/>
      <c r="J893" s="73"/>
      <c r="K893" s="73"/>
      <c r="L893" s="73"/>
      <c r="M893" s="41"/>
      <c r="N893" s="18"/>
    </row>
    <row r="894" ht="14.25" customHeight="1">
      <c r="G894" s="73"/>
      <c r="H894" s="73"/>
      <c r="I894" s="73"/>
      <c r="J894" s="73"/>
      <c r="K894" s="73"/>
      <c r="L894" s="73"/>
      <c r="M894" s="41"/>
      <c r="N894" s="18"/>
    </row>
    <row r="895" ht="14.25" customHeight="1">
      <c r="G895" s="73"/>
      <c r="H895" s="73"/>
      <c r="I895" s="73"/>
      <c r="J895" s="73"/>
      <c r="K895" s="73"/>
      <c r="L895" s="73"/>
      <c r="M895" s="41"/>
      <c r="N895" s="18"/>
    </row>
    <row r="896" ht="14.25" customHeight="1">
      <c r="G896" s="73"/>
      <c r="H896" s="73"/>
      <c r="I896" s="73"/>
      <c r="J896" s="73"/>
      <c r="K896" s="73"/>
      <c r="L896" s="73"/>
      <c r="M896" s="41"/>
      <c r="N896" s="18"/>
    </row>
    <row r="897" ht="14.25" customHeight="1">
      <c r="G897" s="73"/>
      <c r="H897" s="73"/>
      <c r="I897" s="73"/>
      <c r="J897" s="73"/>
      <c r="K897" s="73"/>
      <c r="L897" s="73"/>
      <c r="M897" s="41"/>
      <c r="N897" s="18"/>
    </row>
    <row r="898" ht="14.25" customHeight="1">
      <c r="G898" s="73"/>
      <c r="H898" s="73"/>
      <c r="I898" s="73"/>
      <c r="J898" s="73"/>
      <c r="K898" s="73"/>
      <c r="L898" s="73"/>
      <c r="M898" s="41"/>
      <c r="N898" s="18"/>
    </row>
    <row r="899" ht="14.25" customHeight="1">
      <c r="G899" s="73"/>
      <c r="H899" s="73"/>
      <c r="I899" s="73"/>
      <c r="J899" s="73"/>
      <c r="K899" s="73"/>
      <c r="L899" s="73"/>
      <c r="M899" s="41"/>
      <c r="N899" s="18"/>
    </row>
    <row r="900" ht="14.25" customHeight="1">
      <c r="G900" s="73"/>
      <c r="H900" s="73"/>
      <c r="I900" s="73"/>
      <c r="J900" s="73"/>
      <c r="K900" s="73"/>
      <c r="L900" s="73"/>
      <c r="M900" s="41"/>
      <c r="N900" s="18"/>
    </row>
    <row r="901" ht="14.25" customHeight="1">
      <c r="G901" s="73"/>
      <c r="H901" s="73"/>
      <c r="I901" s="73"/>
      <c r="J901" s="73"/>
      <c r="K901" s="73"/>
      <c r="L901" s="73"/>
      <c r="M901" s="41"/>
      <c r="N901" s="18"/>
    </row>
    <row r="902" ht="14.25" customHeight="1">
      <c r="G902" s="73"/>
      <c r="H902" s="73"/>
      <c r="I902" s="73"/>
      <c r="J902" s="73"/>
      <c r="K902" s="73"/>
      <c r="L902" s="73"/>
      <c r="M902" s="41"/>
      <c r="N902" s="18"/>
    </row>
    <row r="903" ht="14.25" customHeight="1">
      <c r="G903" s="73"/>
      <c r="H903" s="73"/>
      <c r="I903" s="73"/>
      <c r="J903" s="73"/>
      <c r="K903" s="73"/>
      <c r="L903" s="73"/>
      <c r="M903" s="41"/>
      <c r="N903" s="18"/>
    </row>
    <row r="904" ht="14.25" customHeight="1">
      <c r="G904" s="73"/>
      <c r="H904" s="73"/>
      <c r="I904" s="73"/>
      <c r="J904" s="73"/>
      <c r="K904" s="73"/>
      <c r="L904" s="73"/>
      <c r="M904" s="41"/>
      <c r="N904" s="18"/>
    </row>
    <row r="905" ht="14.25" customHeight="1">
      <c r="G905" s="73"/>
      <c r="H905" s="73"/>
      <c r="I905" s="73"/>
      <c r="J905" s="73"/>
      <c r="K905" s="73"/>
      <c r="L905" s="73"/>
      <c r="M905" s="41"/>
      <c r="N905" s="18"/>
    </row>
    <row r="906" ht="14.25" customHeight="1">
      <c r="G906" s="73"/>
      <c r="H906" s="73"/>
      <c r="I906" s="73"/>
      <c r="J906" s="73"/>
      <c r="K906" s="73"/>
      <c r="L906" s="73"/>
      <c r="M906" s="41"/>
      <c r="N906" s="18"/>
    </row>
    <row r="907" ht="14.25" customHeight="1">
      <c r="G907" s="73"/>
      <c r="H907" s="73"/>
      <c r="I907" s="73"/>
      <c r="J907" s="73"/>
      <c r="K907" s="73"/>
      <c r="L907" s="73"/>
      <c r="M907" s="41"/>
      <c r="N907" s="18"/>
    </row>
    <row r="908" ht="14.25" customHeight="1">
      <c r="G908" s="73"/>
      <c r="H908" s="73"/>
      <c r="I908" s="73"/>
      <c r="J908" s="73"/>
      <c r="K908" s="73"/>
      <c r="L908" s="73"/>
      <c r="M908" s="41"/>
      <c r="N908" s="18"/>
    </row>
    <row r="909" ht="14.25" customHeight="1">
      <c r="G909" s="73"/>
      <c r="H909" s="73"/>
      <c r="I909" s="73"/>
      <c r="J909" s="73"/>
      <c r="K909" s="73"/>
      <c r="L909" s="73"/>
      <c r="M909" s="41"/>
      <c r="N909" s="18"/>
    </row>
    <row r="910" ht="14.25" customHeight="1">
      <c r="G910" s="73"/>
      <c r="H910" s="73"/>
      <c r="I910" s="73"/>
      <c r="J910" s="73"/>
      <c r="K910" s="73"/>
      <c r="L910" s="73"/>
      <c r="M910" s="41"/>
      <c r="N910" s="18"/>
    </row>
    <row r="911" ht="14.25" customHeight="1">
      <c r="G911" s="73"/>
      <c r="H911" s="73"/>
      <c r="I911" s="73"/>
      <c r="J911" s="73"/>
      <c r="K911" s="73"/>
      <c r="L911" s="73"/>
      <c r="M911" s="41"/>
      <c r="N911" s="18"/>
    </row>
    <row r="912" ht="14.25" customHeight="1">
      <c r="G912" s="73"/>
      <c r="H912" s="73"/>
      <c r="I912" s="73"/>
      <c r="J912" s="73"/>
      <c r="K912" s="73"/>
      <c r="L912" s="73"/>
      <c r="M912" s="41"/>
      <c r="N912" s="18"/>
    </row>
    <row r="913" ht="14.25" customHeight="1">
      <c r="G913" s="73"/>
      <c r="H913" s="73"/>
      <c r="I913" s="73"/>
      <c r="J913" s="73"/>
      <c r="K913" s="73"/>
      <c r="L913" s="73"/>
      <c r="M913" s="41"/>
      <c r="N913" s="18"/>
    </row>
    <row r="914" ht="14.25" customHeight="1">
      <c r="G914" s="73"/>
      <c r="H914" s="73"/>
      <c r="I914" s="73"/>
      <c r="J914" s="73"/>
      <c r="K914" s="73"/>
      <c r="L914" s="73"/>
      <c r="M914" s="41"/>
      <c r="N914" s="18"/>
    </row>
    <row r="915" ht="14.25" customHeight="1">
      <c r="G915" s="73"/>
      <c r="H915" s="73"/>
      <c r="I915" s="73"/>
      <c r="J915" s="73"/>
      <c r="K915" s="73"/>
      <c r="L915" s="73"/>
      <c r="M915" s="41"/>
      <c r="N915" s="18"/>
    </row>
    <row r="916" ht="14.25" customHeight="1">
      <c r="G916" s="73"/>
      <c r="H916" s="73"/>
      <c r="I916" s="73"/>
      <c r="J916" s="73"/>
      <c r="K916" s="73"/>
      <c r="L916" s="73"/>
      <c r="M916" s="41"/>
      <c r="N916" s="18"/>
    </row>
    <row r="917" ht="14.25" customHeight="1">
      <c r="G917" s="73"/>
      <c r="H917" s="73"/>
      <c r="I917" s="73"/>
      <c r="J917" s="73"/>
      <c r="K917" s="73"/>
      <c r="L917" s="73"/>
      <c r="M917" s="41"/>
      <c r="N917" s="18"/>
    </row>
    <row r="918" ht="14.25" customHeight="1">
      <c r="G918" s="73"/>
      <c r="H918" s="73"/>
      <c r="I918" s="73"/>
      <c r="J918" s="73"/>
      <c r="K918" s="73"/>
      <c r="L918" s="73"/>
      <c r="M918" s="41"/>
      <c r="N918" s="18"/>
    </row>
    <row r="919" ht="14.25" customHeight="1">
      <c r="G919" s="73"/>
      <c r="H919" s="73"/>
      <c r="I919" s="73"/>
      <c r="J919" s="73"/>
      <c r="K919" s="73"/>
      <c r="L919" s="73"/>
      <c r="M919" s="41"/>
      <c r="N919" s="18"/>
    </row>
    <row r="920" ht="14.25" customHeight="1">
      <c r="G920" s="73"/>
      <c r="H920" s="73"/>
      <c r="I920" s="73"/>
      <c r="J920" s="73"/>
      <c r="K920" s="73"/>
      <c r="L920" s="73"/>
      <c r="M920" s="41"/>
      <c r="N920" s="18"/>
    </row>
    <row r="921" ht="14.25" customHeight="1">
      <c r="G921" s="73"/>
      <c r="H921" s="73"/>
      <c r="I921" s="73"/>
      <c r="J921" s="73"/>
      <c r="K921" s="73"/>
      <c r="L921" s="73"/>
      <c r="M921" s="41"/>
      <c r="N921" s="18"/>
    </row>
    <row r="922" ht="14.25" customHeight="1">
      <c r="G922" s="73"/>
      <c r="H922" s="73"/>
      <c r="I922" s="73"/>
      <c r="J922" s="73"/>
      <c r="K922" s="73"/>
      <c r="L922" s="73"/>
      <c r="M922" s="41"/>
      <c r="N922" s="18"/>
    </row>
    <row r="923" ht="14.25" customHeight="1">
      <c r="G923" s="73"/>
      <c r="H923" s="73"/>
      <c r="I923" s="73"/>
      <c r="J923" s="73"/>
      <c r="K923" s="73"/>
      <c r="L923" s="73"/>
      <c r="M923" s="41"/>
      <c r="N923" s="18"/>
    </row>
    <row r="924" ht="14.25" customHeight="1">
      <c r="G924" s="73"/>
      <c r="H924" s="73"/>
      <c r="I924" s="73"/>
      <c r="J924" s="73"/>
      <c r="K924" s="73"/>
      <c r="L924" s="73"/>
      <c r="M924" s="41"/>
      <c r="N924" s="18"/>
    </row>
    <row r="925" ht="14.25" customHeight="1">
      <c r="G925" s="73"/>
      <c r="H925" s="73"/>
      <c r="I925" s="73"/>
      <c r="J925" s="73"/>
      <c r="K925" s="73"/>
      <c r="L925" s="73"/>
      <c r="M925" s="41"/>
      <c r="N925" s="18"/>
    </row>
    <row r="926" ht="14.25" customHeight="1">
      <c r="G926" s="73"/>
      <c r="H926" s="73"/>
      <c r="I926" s="73"/>
      <c r="J926" s="73"/>
      <c r="K926" s="73"/>
      <c r="L926" s="73"/>
      <c r="M926" s="41"/>
      <c r="N926" s="18"/>
    </row>
    <row r="927" ht="14.25" customHeight="1">
      <c r="G927" s="73"/>
      <c r="H927" s="73"/>
      <c r="I927" s="73"/>
      <c r="J927" s="73"/>
      <c r="K927" s="73"/>
      <c r="L927" s="73"/>
      <c r="M927" s="41"/>
      <c r="N927" s="18"/>
    </row>
    <row r="928" ht="14.25" customHeight="1">
      <c r="G928" s="73"/>
      <c r="H928" s="73"/>
      <c r="I928" s="73"/>
      <c r="J928" s="73"/>
      <c r="K928" s="73"/>
      <c r="L928" s="73"/>
      <c r="M928" s="41"/>
      <c r="N928" s="18"/>
    </row>
    <row r="929" ht="14.25" customHeight="1">
      <c r="G929" s="73"/>
      <c r="H929" s="73"/>
      <c r="I929" s="73"/>
      <c r="J929" s="73"/>
      <c r="K929" s="73"/>
      <c r="L929" s="73"/>
      <c r="M929" s="41"/>
      <c r="N929" s="18"/>
    </row>
    <row r="930" ht="14.25" customHeight="1">
      <c r="G930" s="73"/>
      <c r="H930" s="73"/>
      <c r="I930" s="73"/>
      <c r="J930" s="73"/>
      <c r="K930" s="73"/>
      <c r="L930" s="73"/>
      <c r="M930" s="41"/>
      <c r="N930" s="18"/>
    </row>
    <row r="931" ht="14.25" customHeight="1">
      <c r="G931" s="73"/>
      <c r="H931" s="73"/>
      <c r="I931" s="73"/>
      <c r="J931" s="73"/>
      <c r="K931" s="73"/>
      <c r="L931" s="73"/>
      <c r="M931" s="41"/>
      <c r="N931" s="18"/>
    </row>
    <row r="932" ht="14.25" customHeight="1">
      <c r="G932" s="73"/>
      <c r="H932" s="73"/>
      <c r="I932" s="73"/>
      <c r="J932" s="73"/>
      <c r="K932" s="73"/>
      <c r="L932" s="73"/>
      <c r="M932" s="41"/>
      <c r="N932" s="18"/>
    </row>
    <row r="933" ht="14.25" customHeight="1">
      <c r="G933" s="73"/>
      <c r="H933" s="73"/>
      <c r="I933" s="73"/>
      <c r="J933" s="73"/>
      <c r="K933" s="73"/>
      <c r="L933" s="73"/>
      <c r="M933" s="41"/>
      <c r="N933" s="18"/>
    </row>
    <row r="934" ht="14.25" customHeight="1">
      <c r="G934" s="73"/>
      <c r="H934" s="73"/>
      <c r="I934" s="73"/>
      <c r="J934" s="73"/>
      <c r="K934" s="73"/>
      <c r="L934" s="73"/>
      <c r="M934" s="41"/>
      <c r="N934" s="18"/>
    </row>
    <row r="935" ht="14.25" customHeight="1">
      <c r="G935" s="73"/>
      <c r="H935" s="73"/>
      <c r="I935" s="73"/>
      <c r="J935" s="73"/>
      <c r="K935" s="73"/>
      <c r="L935" s="73"/>
      <c r="M935" s="41"/>
      <c r="N935" s="18"/>
    </row>
    <row r="936" ht="14.25" customHeight="1">
      <c r="G936" s="73"/>
      <c r="H936" s="73"/>
      <c r="I936" s="73"/>
      <c r="J936" s="73"/>
      <c r="K936" s="73"/>
      <c r="L936" s="73"/>
      <c r="M936" s="41"/>
      <c r="N936" s="18"/>
    </row>
    <row r="937" ht="14.25" customHeight="1">
      <c r="G937" s="73"/>
      <c r="H937" s="73"/>
      <c r="I937" s="73"/>
      <c r="J937" s="73"/>
      <c r="K937" s="73"/>
      <c r="L937" s="73"/>
      <c r="M937" s="41"/>
      <c r="N937" s="18"/>
    </row>
    <row r="938" ht="14.25" customHeight="1">
      <c r="G938" s="73"/>
      <c r="H938" s="73"/>
      <c r="I938" s="73"/>
      <c r="J938" s="73"/>
      <c r="K938" s="73"/>
      <c r="L938" s="73"/>
      <c r="M938" s="41"/>
      <c r="N938" s="18"/>
    </row>
    <row r="939" ht="14.25" customHeight="1">
      <c r="G939" s="73"/>
      <c r="H939" s="73"/>
      <c r="I939" s="73"/>
      <c r="J939" s="73"/>
      <c r="K939" s="73"/>
      <c r="L939" s="73"/>
      <c r="M939" s="41"/>
      <c r="N939" s="18"/>
    </row>
    <row r="940" ht="14.25" customHeight="1">
      <c r="G940" s="73"/>
      <c r="H940" s="73"/>
      <c r="I940" s="73"/>
      <c r="J940" s="73"/>
      <c r="K940" s="73"/>
      <c r="L940" s="73"/>
      <c r="M940" s="41"/>
      <c r="N940" s="18"/>
    </row>
    <row r="941" ht="14.25" customHeight="1">
      <c r="G941" s="73"/>
      <c r="H941" s="73"/>
      <c r="I941" s="73"/>
      <c r="J941" s="73"/>
      <c r="K941" s="73"/>
      <c r="L941" s="73"/>
      <c r="M941" s="41"/>
      <c r="N941" s="18"/>
    </row>
    <row r="942" ht="14.25" customHeight="1">
      <c r="G942" s="73"/>
      <c r="H942" s="73"/>
      <c r="I942" s="73"/>
      <c r="J942" s="73"/>
      <c r="K942" s="73"/>
      <c r="L942" s="73"/>
      <c r="M942" s="41"/>
      <c r="N942" s="18"/>
    </row>
    <row r="943" ht="14.25" customHeight="1">
      <c r="G943" s="73"/>
      <c r="H943" s="73"/>
      <c r="I943" s="73"/>
      <c r="J943" s="73"/>
      <c r="K943" s="73"/>
      <c r="L943" s="73"/>
      <c r="M943" s="41"/>
      <c r="N943" s="18"/>
    </row>
    <row r="944" ht="14.25" customHeight="1">
      <c r="G944" s="73"/>
      <c r="H944" s="73"/>
      <c r="I944" s="73"/>
      <c r="J944" s="73"/>
      <c r="K944" s="73"/>
      <c r="L944" s="73"/>
      <c r="M944" s="41"/>
      <c r="N944" s="18"/>
    </row>
    <row r="945" ht="14.25" customHeight="1">
      <c r="G945" s="73"/>
      <c r="H945" s="73"/>
      <c r="I945" s="73"/>
      <c r="J945" s="73"/>
      <c r="K945" s="73"/>
      <c r="L945" s="73"/>
      <c r="M945" s="41"/>
      <c r="N945" s="18"/>
    </row>
    <row r="946" ht="14.25" customHeight="1">
      <c r="G946" s="73"/>
      <c r="H946" s="73"/>
      <c r="I946" s="73"/>
      <c r="J946" s="73"/>
      <c r="K946" s="73"/>
      <c r="L946" s="73"/>
      <c r="M946" s="41"/>
      <c r="N946" s="18"/>
    </row>
    <row r="947" ht="14.25" customHeight="1">
      <c r="G947" s="73"/>
      <c r="H947" s="73"/>
      <c r="I947" s="73"/>
      <c r="J947" s="73"/>
      <c r="K947" s="73"/>
      <c r="L947" s="73"/>
      <c r="M947" s="41"/>
      <c r="N947" s="18"/>
    </row>
    <row r="948" ht="14.25" customHeight="1">
      <c r="G948" s="73"/>
      <c r="H948" s="73"/>
      <c r="I948" s="73"/>
      <c r="J948" s="73"/>
      <c r="K948" s="73"/>
      <c r="L948" s="73"/>
      <c r="M948" s="41"/>
      <c r="N948" s="18"/>
    </row>
  </sheetData>
  <customSheetViews>
    <customSheetView guid="{DFEE9A27-8C5F-4AC1-BBAC-5BA4EAEDCC6F}" filter="1" showAutoFilter="1">
      <autoFilter ref="$A$1:$Z$50"/>
    </customSheetView>
    <customSheetView guid="{5C80D76B-1BDF-4CCF-9502-6EE964B10F7D}" filter="1" showAutoFilter="1">
      <autoFilter ref="$A$1:$Z$50"/>
    </customSheetView>
  </customSheetView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D69B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5.13"/>
    <col customWidth="1" min="2" max="2" width="12.0"/>
    <col customWidth="1" min="3" max="3" width="50.5"/>
    <col customWidth="1" min="4" max="4" width="20.63"/>
    <col customWidth="1" min="5" max="5" width="16.63"/>
    <col customWidth="1" min="6" max="7" width="15.38"/>
    <col customWidth="1" min="8" max="8" width="10.88"/>
    <col customWidth="1" min="9" max="10" width="9.0"/>
    <col customWidth="1" min="11" max="11" width="12.13"/>
    <col customWidth="1" min="12" max="12" width="12.0"/>
    <col customWidth="1" min="13" max="13" width="9.0"/>
    <col customWidth="1" min="14" max="29" width="8.63"/>
  </cols>
  <sheetData>
    <row r="1" ht="14.25" customHeight="1">
      <c r="A1" s="2" t="s">
        <v>0</v>
      </c>
      <c r="B1" s="2" t="s">
        <v>1</v>
      </c>
      <c r="C1" s="2" t="s">
        <v>2</v>
      </c>
      <c r="D1" s="2" t="s">
        <v>3</v>
      </c>
      <c r="E1" s="77" t="s">
        <v>4</v>
      </c>
      <c r="F1" s="2" t="s">
        <v>5</v>
      </c>
      <c r="G1" s="3" t="s">
        <v>10</v>
      </c>
      <c r="H1" s="4" t="s">
        <v>1450</v>
      </c>
      <c r="I1" s="4" t="s">
        <v>12</v>
      </c>
      <c r="J1" s="3" t="s">
        <v>13</v>
      </c>
      <c r="K1" s="4" t="s">
        <v>14</v>
      </c>
      <c r="L1" s="4" t="s">
        <v>15</v>
      </c>
      <c r="M1" s="5" t="s">
        <v>16</v>
      </c>
      <c r="N1" s="6" t="s">
        <v>17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ht="14.25" customHeight="1">
      <c r="A2" s="10" t="s">
        <v>1745</v>
      </c>
      <c r="B2" s="10" t="s">
        <v>1452</v>
      </c>
      <c r="C2" s="10" t="s">
        <v>1746</v>
      </c>
      <c r="D2" s="10" t="s">
        <v>1747</v>
      </c>
      <c r="E2" s="78"/>
      <c r="F2" s="10"/>
      <c r="G2" s="16"/>
      <c r="H2" s="11" t="s">
        <v>3966</v>
      </c>
      <c r="I2" s="12"/>
      <c r="J2" s="12"/>
      <c r="K2" s="13"/>
      <c r="L2" s="13"/>
      <c r="M2" s="14" t="s">
        <v>25</v>
      </c>
      <c r="N2" s="15">
        <v>4.0</v>
      </c>
    </row>
    <row r="3" ht="14.25" customHeight="1">
      <c r="A3" s="10" t="s">
        <v>1756</v>
      </c>
      <c r="B3" s="10" t="s">
        <v>1452</v>
      </c>
      <c r="C3" s="10" t="s">
        <v>1757</v>
      </c>
      <c r="D3" s="10" t="s">
        <v>1758</v>
      </c>
      <c r="E3" s="78" t="s">
        <v>1759</v>
      </c>
      <c r="F3" s="10"/>
      <c r="G3" s="11" t="s">
        <v>1185</v>
      </c>
      <c r="H3" s="11" t="s">
        <v>3966</v>
      </c>
      <c r="I3" s="13" t="s">
        <v>483</v>
      </c>
      <c r="J3" s="12"/>
      <c r="K3" s="13"/>
      <c r="L3" s="13"/>
      <c r="M3" s="14" t="s">
        <v>25</v>
      </c>
      <c r="N3" s="15">
        <v>4.0</v>
      </c>
    </row>
    <row r="4" ht="14.25" customHeight="1">
      <c r="A4" s="10" t="s">
        <v>1761</v>
      </c>
      <c r="B4" s="10" t="s">
        <v>1452</v>
      </c>
      <c r="C4" s="10" t="s">
        <v>1762</v>
      </c>
      <c r="D4" s="10" t="s">
        <v>1763</v>
      </c>
      <c r="E4" s="78"/>
      <c r="F4" s="10"/>
      <c r="G4" s="16"/>
      <c r="H4" s="19" t="s">
        <v>3967</v>
      </c>
      <c r="I4" s="12"/>
      <c r="J4" s="12"/>
      <c r="K4" s="12"/>
      <c r="L4" s="12"/>
      <c r="M4" s="17"/>
      <c r="N4" s="18"/>
    </row>
    <row r="5" ht="14.25" customHeight="1">
      <c r="A5" s="10" t="s">
        <v>1770</v>
      </c>
      <c r="B5" s="10" t="s">
        <v>1452</v>
      </c>
      <c r="C5" s="10" t="s">
        <v>1771</v>
      </c>
      <c r="D5" s="10" t="s">
        <v>1772</v>
      </c>
      <c r="E5" s="78"/>
      <c r="F5" s="10"/>
      <c r="G5" s="16"/>
      <c r="H5" s="11" t="s">
        <v>3966</v>
      </c>
      <c r="I5" s="12"/>
      <c r="J5" s="12"/>
      <c r="K5" s="13"/>
      <c r="L5" s="13"/>
      <c r="M5" s="14" t="s">
        <v>25</v>
      </c>
      <c r="N5" s="15">
        <v>4.0</v>
      </c>
    </row>
    <row r="6" ht="14.25" customHeight="1">
      <c r="A6" s="10" t="s">
        <v>1776</v>
      </c>
      <c r="B6" s="10" t="s">
        <v>1452</v>
      </c>
      <c r="C6" s="10" t="s">
        <v>1777</v>
      </c>
      <c r="D6" s="10" t="s">
        <v>1778</v>
      </c>
      <c r="E6" s="78" t="s">
        <v>1779</v>
      </c>
      <c r="F6" s="10"/>
      <c r="G6" s="11" t="s">
        <v>3968</v>
      </c>
      <c r="H6" s="11" t="s">
        <v>3966</v>
      </c>
      <c r="I6" s="12"/>
      <c r="J6" s="12"/>
      <c r="K6" s="13"/>
      <c r="L6" s="13"/>
      <c r="M6" s="14" t="s">
        <v>25</v>
      </c>
      <c r="N6" s="15">
        <v>4.0</v>
      </c>
    </row>
    <row r="7" ht="14.25" customHeight="1">
      <c r="A7" s="10" t="s">
        <v>3969</v>
      </c>
      <c r="B7" s="10" t="s">
        <v>1452</v>
      </c>
      <c r="C7" s="10" t="s">
        <v>1777</v>
      </c>
      <c r="D7" s="10" t="s">
        <v>1778</v>
      </c>
      <c r="E7" s="78" t="s">
        <v>1779</v>
      </c>
      <c r="F7" s="10"/>
      <c r="G7" s="11" t="s">
        <v>3968</v>
      </c>
      <c r="H7" s="11" t="s">
        <v>3966</v>
      </c>
      <c r="I7" s="12"/>
      <c r="J7" s="12"/>
      <c r="K7" s="13"/>
      <c r="L7" s="13"/>
      <c r="M7" s="14" t="s">
        <v>25</v>
      </c>
      <c r="N7" s="15">
        <v>4.0</v>
      </c>
      <c r="R7" s="79"/>
    </row>
    <row r="8" ht="14.25" customHeight="1">
      <c r="A8" s="10" t="s">
        <v>3970</v>
      </c>
      <c r="B8" s="10" t="s">
        <v>1452</v>
      </c>
      <c r="C8" s="10" t="s">
        <v>3971</v>
      </c>
      <c r="D8" s="10" t="s">
        <v>3972</v>
      </c>
      <c r="E8" s="78"/>
      <c r="F8" s="10"/>
      <c r="G8" s="11" t="s">
        <v>3973</v>
      </c>
      <c r="H8" s="11" t="s">
        <v>3966</v>
      </c>
      <c r="I8" s="12"/>
      <c r="J8" s="12"/>
      <c r="K8" s="13"/>
      <c r="L8" s="13"/>
      <c r="M8" s="14" t="s">
        <v>25</v>
      </c>
      <c r="N8" s="15">
        <v>4.0</v>
      </c>
    </row>
    <row r="9" ht="14.25" customHeight="1">
      <c r="A9" s="10" t="s">
        <v>1816</v>
      </c>
      <c r="B9" s="10" t="s">
        <v>1452</v>
      </c>
      <c r="C9" s="10" t="s">
        <v>1817</v>
      </c>
      <c r="D9" s="10" t="s">
        <v>1818</v>
      </c>
      <c r="E9" s="78"/>
      <c r="F9" s="10"/>
      <c r="G9" s="16"/>
      <c r="H9" s="11" t="s">
        <v>3966</v>
      </c>
      <c r="I9" s="12"/>
      <c r="J9" s="12"/>
      <c r="K9" s="13"/>
      <c r="L9" s="13"/>
      <c r="M9" s="14" t="s">
        <v>25</v>
      </c>
      <c r="N9" s="15">
        <v>4.0</v>
      </c>
    </row>
    <row r="10" ht="14.25" customHeight="1">
      <c r="A10" s="10" t="s">
        <v>3974</v>
      </c>
      <c r="B10" s="10" t="s">
        <v>1452</v>
      </c>
      <c r="C10" s="10" t="s">
        <v>3975</v>
      </c>
      <c r="D10" s="10" t="s">
        <v>3976</v>
      </c>
      <c r="E10" s="78"/>
      <c r="F10" s="10"/>
      <c r="G10" s="16"/>
      <c r="H10" s="11" t="s">
        <v>3966</v>
      </c>
      <c r="I10" s="12"/>
      <c r="J10" s="12"/>
      <c r="K10" s="13"/>
      <c r="L10" s="13"/>
      <c r="M10" s="14" t="s">
        <v>25</v>
      </c>
      <c r="N10" s="15">
        <v>4.0</v>
      </c>
    </row>
    <row r="11" ht="14.25" customHeight="1">
      <c r="A11" s="10" t="s">
        <v>3977</v>
      </c>
      <c r="B11" s="10" t="s">
        <v>1452</v>
      </c>
      <c r="C11" s="10" t="s">
        <v>3978</v>
      </c>
      <c r="D11" s="10" t="s">
        <v>3979</v>
      </c>
      <c r="E11" s="78"/>
      <c r="F11" s="10"/>
      <c r="G11" s="16"/>
      <c r="H11" s="11" t="s">
        <v>3966</v>
      </c>
      <c r="I11" s="12"/>
      <c r="J11" s="12"/>
      <c r="K11" s="13"/>
      <c r="L11" s="13"/>
      <c r="M11" s="14" t="s">
        <v>25</v>
      </c>
      <c r="N11" s="18"/>
    </row>
    <row r="12" ht="14.25" customHeight="1">
      <c r="A12" s="10" t="s">
        <v>3980</v>
      </c>
      <c r="B12" s="10" t="s">
        <v>1452</v>
      </c>
      <c r="C12" s="10" t="s">
        <v>3981</v>
      </c>
      <c r="D12" s="10" t="s">
        <v>3982</v>
      </c>
      <c r="E12" s="78"/>
      <c r="F12" s="10"/>
      <c r="G12" s="16"/>
      <c r="H12" s="11" t="s">
        <v>3966</v>
      </c>
      <c r="I12" s="12"/>
      <c r="J12" s="12"/>
      <c r="K12" s="12"/>
      <c r="L12" s="12"/>
      <c r="M12" s="17"/>
      <c r="N12" s="18"/>
    </row>
    <row r="13" ht="14.25" customHeight="1">
      <c r="A13" s="10" t="s">
        <v>2496</v>
      </c>
      <c r="B13" s="10" t="s">
        <v>1452</v>
      </c>
      <c r="C13" s="10" t="s">
        <v>2497</v>
      </c>
      <c r="D13" s="10" t="s">
        <v>2498</v>
      </c>
      <c r="E13" s="78" t="s">
        <v>2499</v>
      </c>
      <c r="F13" s="10"/>
      <c r="G13" s="16"/>
      <c r="H13" s="11" t="s">
        <v>3966</v>
      </c>
      <c r="I13" s="12"/>
      <c r="J13" s="12"/>
      <c r="K13" s="13"/>
      <c r="L13" s="13"/>
      <c r="M13" s="14" t="s">
        <v>25</v>
      </c>
      <c r="N13" s="15">
        <v>4.0</v>
      </c>
    </row>
    <row r="14" ht="14.25" customHeight="1">
      <c r="A14" s="10" t="s">
        <v>2618</v>
      </c>
      <c r="B14" s="10" t="s">
        <v>1452</v>
      </c>
      <c r="C14" s="10" t="s">
        <v>2619</v>
      </c>
      <c r="D14" s="10" t="s">
        <v>2620</v>
      </c>
      <c r="E14" s="78"/>
      <c r="F14" s="10"/>
      <c r="G14" s="16"/>
      <c r="H14" s="11" t="s">
        <v>3966</v>
      </c>
      <c r="I14" s="12"/>
      <c r="J14" s="12"/>
      <c r="K14" s="13"/>
      <c r="L14" s="13"/>
      <c r="M14" s="14" t="s">
        <v>25</v>
      </c>
      <c r="N14" s="15">
        <v>4.0</v>
      </c>
    </row>
    <row r="15" ht="14.25" customHeight="1">
      <c r="A15" s="10" t="s">
        <v>2673</v>
      </c>
      <c r="B15" s="10" t="s">
        <v>1452</v>
      </c>
      <c r="C15" s="10" t="s">
        <v>2674</v>
      </c>
      <c r="D15" s="10" t="s">
        <v>2675</v>
      </c>
      <c r="E15" s="78"/>
      <c r="F15" s="10"/>
      <c r="G15" s="16"/>
      <c r="H15" s="11" t="s">
        <v>3966</v>
      </c>
      <c r="I15" s="12"/>
      <c r="J15" s="12"/>
      <c r="K15" s="13"/>
      <c r="L15" s="13"/>
      <c r="M15" s="14" t="s">
        <v>25</v>
      </c>
      <c r="N15" s="15">
        <v>4.0</v>
      </c>
    </row>
    <row r="16" ht="14.25" customHeight="1">
      <c r="A16" s="10" t="s">
        <v>2745</v>
      </c>
      <c r="B16" s="10" t="s">
        <v>1452</v>
      </c>
      <c r="C16" s="9" t="s">
        <v>2746</v>
      </c>
      <c r="D16" s="10" t="s">
        <v>2747</v>
      </c>
      <c r="E16" s="78"/>
      <c r="F16" s="10"/>
      <c r="G16" s="16"/>
      <c r="H16" s="11" t="s">
        <v>3966</v>
      </c>
      <c r="I16" s="12"/>
      <c r="J16" s="12"/>
      <c r="K16" s="13"/>
      <c r="L16" s="13"/>
      <c r="M16" s="14" t="s">
        <v>25</v>
      </c>
      <c r="N16" s="15">
        <v>4.0</v>
      </c>
    </row>
    <row r="17" ht="14.25" customHeight="1">
      <c r="A17" s="10" t="s">
        <v>2871</v>
      </c>
      <c r="B17" s="10" t="s">
        <v>1452</v>
      </c>
      <c r="C17" s="10" t="s">
        <v>2872</v>
      </c>
      <c r="D17" s="10" t="s">
        <v>2873</v>
      </c>
      <c r="E17" s="78"/>
      <c r="F17" s="10"/>
      <c r="G17" s="16"/>
      <c r="H17" s="11" t="s">
        <v>3966</v>
      </c>
      <c r="I17" s="12"/>
      <c r="J17" s="12"/>
      <c r="K17" s="13"/>
      <c r="L17" s="13"/>
      <c r="M17" s="14" t="s">
        <v>25</v>
      </c>
      <c r="N17" s="15">
        <v>4.0</v>
      </c>
    </row>
    <row r="18" ht="14.25" customHeight="1">
      <c r="A18" s="10" t="s">
        <v>3019</v>
      </c>
      <c r="B18" s="10" t="s">
        <v>1452</v>
      </c>
      <c r="C18" s="10" t="s">
        <v>3020</v>
      </c>
      <c r="D18" s="10" t="s">
        <v>3021</v>
      </c>
      <c r="E18" s="78"/>
      <c r="F18" s="10"/>
      <c r="G18" s="16"/>
      <c r="H18" s="11" t="s">
        <v>3966</v>
      </c>
      <c r="I18" s="12"/>
      <c r="J18" s="12"/>
      <c r="K18" s="12"/>
      <c r="L18" s="12"/>
      <c r="M18" s="17"/>
      <c r="N18" s="18"/>
    </row>
    <row r="19" ht="14.25" customHeight="1">
      <c r="A19" s="10" t="s">
        <v>3983</v>
      </c>
      <c r="B19" s="10" t="s">
        <v>1452</v>
      </c>
      <c r="C19" s="10" t="s">
        <v>3984</v>
      </c>
      <c r="D19" s="10" t="s">
        <v>3985</v>
      </c>
      <c r="E19" s="78"/>
      <c r="F19" s="10"/>
      <c r="G19" s="16"/>
      <c r="H19" s="11" t="s">
        <v>3966</v>
      </c>
      <c r="I19" s="12"/>
      <c r="J19" s="12"/>
      <c r="K19" s="12"/>
      <c r="L19" s="12"/>
      <c r="M19" s="17"/>
      <c r="N19" s="18"/>
    </row>
    <row r="20" ht="14.25" customHeight="1">
      <c r="A20" s="10" t="s">
        <v>3986</v>
      </c>
      <c r="B20" s="10" t="s">
        <v>1452</v>
      </c>
      <c r="C20" s="10" t="s">
        <v>3987</v>
      </c>
      <c r="D20" s="10" t="s">
        <v>3988</v>
      </c>
      <c r="E20" s="78" t="s">
        <v>3989</v>
      </c>
      <c r="F20" s="10" t="s">
        <v>3990</v>
      </c>
      <c r="G20" s="16"/>
      <c r="H20" s="11" t="s">
        <v>3966</v>
      </c>
      <c r="I20" s="12"/>
      <c r="J20" s="13" t="s">
        <v>3991</v>
      </c>
      <c r="K20" s="13"/>
      <c r="L20" s="13"/>
      <c r="M20" s="14" t="s">
        <v>25</v>
      </c>
      <c r="N20" s="15">
        <v>4.0</v>
      </c>
    </row>
    <row r="21" ht="14.25" customHeight="1">
      <c r="A21" s="10" t="s">
        <v>3992</v>
      </c>
      <c r="B21" s="10" t="s">
        <v>1452</v>
      </c>
      <c r="C21" s="10" t="s">
        <v>3993</v>
      </c>
      <c r="D21" s="10" t="s">
        <v>3994</v>
      </c>
      <c r="E21" s="78"/>
      <c r="F21" s="10"/>
      <c r="G21" s="11" t="s">
        <v>3995</v>
      </c>
      <c r="H21" s="11" t="s">
        <v>3966</v>
      </c>
      <c r="I21" s="12"/>
      <c r="J21" s="12"/>
      <c r="K21" s="13"/>
      <c r="L21" s="13"/>
      <c r="M21" s="14" t="s">
        <v>45</v>
      </c>
      <c r="N21" s="15">
        <v>4.0</v>
      </c>
    </row>
    <row r="22" ht="14.25" customHeight="1">
      <c r="A22" s="10" t="s">
        <v>3996</v>
      </c>
      <c r="B22" s="10" t="s">
        <v>1452</v>
      </c>
      <c r="C22" s="10" t="s">
        <v>3997</v>
      </c>
      <c r="D22" s="10" t="s">
        <v>3998</v>
      </c>
      <c r="E22" s="78"/>
      <c r="F22" s="10"/>
      <c r="G22" s="16"/>
      <c r="H22" s="11" t="s">
        <v>3966</v>
      </c>
      <c r="I22" s="12"/>
      <c r="J22" s="13" t="s">
        <v>93</v>
      </c>
      <c r="K22" s="13"/>
      <c r="L22" s="13"/>
      <c r="M22" s="14" t="s">
        <v>25</v>
      </c>
      <c r="N22" s="18"/>
    </row>
    <row r="23" ht="14.25" customHeight="1">
      <c r="A23" s="10" t="s">
        <v>3999</v>
      </c>
      <c r="B23" s="10" t="s">
        <v>19</v>
      </c>
      <c r="C23" s="10" t="s">
        <v>4000</v>
      </c>
      <c r="D23" s="10" t="s">
        <v>4001</v>
      </c>
      <c r="E23" s="78"/>
      <c r="F23" s="10"/>
      <c r="G23" s="16"/>
      <c r="H23" s="11" t="s">
        <v>3966</v>
      </c>
      <c r="I23" s="12"/>
      <c r="J23" s="13" t="s">
        <v>2111</v>
      </c>
      <c r="K23" s="13"/>
      <c r="L23" s="13"/>
      <c r="M23" s="14" t="s">
        <v>25</v>
      </c>
      <c r="N23" s="15">
        <v>2.0</v>
      </c>
    </row>
    <row r="24" ht="14.25" customHeight="1">
      <c r="A24" s="10" t="s">
        <v>104</v>
      </c>
      <c r="B24" s="10" t="s">
        <v>19</v>
      </c>
      <c r="C24" s="9" t="s">
        <v>105</v>
      </c>
      <c r="D24" s="10" t="s">
        <v>106</v>
      </c>
      <c r="E24" s="78" t="s">
        <v>107</v>
      </c>
      <c r="F24" s="10"/>
      <c r="G24" s="16"/>
      <c r="H24" s="19" t="s">
        <v>3967</v>
      </c>
      <c r="I24" s="12"/>
      <c r="J24" s="12"/>
      <c r="K24" s="12"/>
      <c r="L24" s="12"/>
      <c r="M24" s="17"/>
      <c r="N24" s="18"/>
    </row>
    <row r="25" ht="14.25" customHeight="1">
      <c r="A25" s="10" t="s">
        <v>4002</v>
      </c>
      <c r="B25" s="10" t="s">
        <v>19</v>
      </c>
      <c r="C25" s="10" t="s">
        <v>4003</v>
      </c>
      <c r="D25" s="10" t="s">
        <v>4004</v>
      </c>
      <c r="E25" s="78"/>
      <c r="F25" s="10"/>
      <c r="G25" s="16"/>
      <c r="H25" s="11" t="s">
        <v>2111</v>
      </c>
      <c r="I25" s="13" t="s">
        <v>25</v>
      </c>
      <c r="J25" s="12"/>
      <c r="K25" s="13"/>
      <c r="L25" s="13"/>
      <c r="M25" s="14" t="s">
        <v>25</v>
      </c>
      <c r="N25" s="15">
        <v>2.0</v>
      </c>
    </row>
    <row r="26" ht="14.25" customHeight="1">
      <c r="A26" s="10" t="s">
        <v>112</v>
      </c>
      <c r="B26" s="10" t="s">
        <v>19</v>
      </c>
      <c r="C26" s="10" t="s">
        <v>113</v>
      </c>
      <c r="D26" s="10" t="s">
        <v>114</v>
      </c>
      <c r="E26" s="78"/>
      <c r="F26" s="10"/>
      <c r="G26" s="16"/>
      <c r="H26" s="19" t="s">
        <v>3967</v>
      </c>
      <c r="I26" s="12"/>
      <c r="J26" s="12"/>
      <c r="K26" s="12"/>
      <c r="L26" s="12"/>
      <c r="M26" s="17"/>
      <c r="N26" s="18"/>
    </row>
    <row r="27" ht="14.25" customHeight="1">
      <c r="A27" s="10" t="s">
        <v>300</v>
      </c>
      <c r="B27" s="10" t="s">
        <v>19</v>
      </c>
      <c r="C27" s="10" t="s">
        <v>301</v>
      </c>
      <c r="D27" s="10" t="s">
        <v>302</v>
      </c>
      <c r="E27" s="78"/>
      <c r="F27" s="10"/>
      <c r="G27" s="16"/>
      <c r="H27" s="19" t="s">
        <v>3967</v>
      </c>
      <c r="I27" s="12"/>
      <c r="J27" s="12"/>
      <c r="K27" s="12"/>
      <c r="L27" s="12"/>
      <c r="M27" s="17"/>
      <c r="N27" s="18"/>
    </row>
    <row r="28" ht="14.25" customHeight="1">
      <c r="A28" s="10" t="s">
        <v>305</v>
      </c>
      <c r="B28" s="10" t="s">
        <v>19</v>
      </c>
      <c r="C28" s="10" t="s">
        <v>306</v>
      </c>
      <c r="D28" s="10" t="s">
        <v>307</v>
      </c>
      <c r="E28" s="78"/>
      <c r="F28" s="10"/>
      <c r="G28" s="16"/>
      <c r="H28" s="19" t="s">
        <v>3967</v>
      </c>
      <c r="I28" s="12"/>
      <c r="J28" s="12"/>
      <c r="K28" s="13"/>
      <c r="L28" s="13"/>
      <c r="M28" s="14" t="s">
        <v>45</v>
      </c>
      <c r="N28" s="15">
        <v>2.0</v>
      </c>
    </row>
    <row r="29" ht="14.25" customHeight="1">
      <c r="A29" s="10" t="s">
        <v>364</v>
      </c>
      <c r="B29" s="10" t="s">
        <v>19</v>
      </c>
      <c r="C29" s="10" t="s">
        <v>365</v>
      </c>
      <c r="D29" s="10" t="s">
        <v>366</v>
      </c>
      <c r="E29" s="78" t="s">
        <v>367</v>
      </c>
      <c r="F29" s="10"/>
      <c r="G29" s="16"/>
      <c r="H29" s="19" t="s">
        <v>3967</v>
      </c>
      <c r="I29" s="12"/>
      <c r="J29" s="12"/>
      <c r="K29" s="12"/>
      <c r="L29" s="12"/>
      <c r="M29" s="17"/>
      <c r="N29" s="18"/>
    </row>
    <row r="30" ht="14.25" customHeight="1">
      <c r="A30" s="10" t="s">
        <v>612</v>
      </c>
      <c r="B30" s="10" t="s">
        <v>19</v>
      </c>
      <c r="C30" s="10" t="s">
        <v>613</v>
      </c>
      <c r="D30" s="10" t="s">
        <v>614</v>
      </c>
      <c r="E30" s="78"/>
      <c r="F30" s="10"/>
      <c r="G30" s="16"/>
      <c r="H30" s="11" t="s">
        <v>3966</v>
      </c>
      <c r="I30" s="12"/>
      <c r="J30" s="12"/>
      <c r="K30" s="13"/>
      <c r="L30" s="13"/>
      <c r="M30" s="14" t="s">
        <v>25</v>
      </c>
      <c r="N30" s="15">
        <v>2.0</v>
      </c>
    </row>
    <row r="31" ht="14.25" customHeight="1">
      <c r="A31" s="10" t="s">
        <v>621</v>
      </c>
      <c r="B31" s="10" t="s">
        <v>19</v>
      </c>
      <c r="C31" s="10" t="s">
        <v>622</v>
      </c>
      <c r="D31" s="10" t="s">
        <v>623</v>
      </c>
      <c r="E31" s="78"/>
      <c r="F31" s="10"/>
      <c r="G31" s="16"/>
      <c r="H31" s="11" t="s">
        <v>3966</v>
      </c>
      <c r="I31" s="12"/>
      <c r="J31" s="12"/>
      <c r="K31" s="13"/>
      <c r="L31" s="13"/>
      <c r="M31" s="14" t="s">
        <v>25</v>
      </c>
      <c r="N31" s="15">
        <v>2.0</v>
      </c>
    </row>
    <row r="32" ht="14.25" customHeight="1">
      <c r="A32" s="10" t="s">
        <v>631</v>
      </c>
      <c r="B32" s="10" t="s">
        <v>19</v>
      </c>
      <c r="C32" s="10" t="s">
        <v>632</v>
      </c>
      <c r="D32" s="10" t="s">
        <v>633</v>
      </c>
      <c r="E32" s="78"/>
      <c r="F32" s="10"/>
      <c r="G32" s="16"/>
      <c r="H32" s="11" t="s">
        <v>3966</v>
      </c>
      <c r="I32" s="12"/>
      <c r="J32" s="12"/>
      <c r="K32" s="13"/>
      <c r="L32" s="13"/>
      <c r="M32" s="14" t="s">
        <v>25</v>
      </c>
      <c r="N32" s="15">
        <v>2.0</v>
      </c>
    </row>
    <row r="33" ht="14.25" customHeight="1">
      <c r="A33" s="10" t="s">
        <v>931</v>
      </c>
      <c r="B33" s="10" t="s">
        <v>19</v>
      </c>
      <c r="C33" s="10" t="s">
        <v>932</v>
      </c>
      <c r="D33" s="10" t="s">
        <v>933</v>
      </c>
      <c r="E33" s="78"/>
      <c r="F33" s="10"/>
      <c r="G33" s="16"/>
      <c r="H33" s="11" t="s">
        <v>3966</v>
      </c>
      <c r="I33" s="12"/>
      <c r="J33" s="12"/>
      <c r="K33" s="13"/>
      <c r="L33" s="13"/>
      <c r="M33" s="14" t="s">
        <v>25</v>
      </c>
      <c r="N33" s="15">
        <v>2.0</v>
      </c>
    </row>
    <row r="34" ht="14.25" customHeight="1">
      <c r="A34" s="10" t="s">
        <v>1149</v>
      </c>
      <c r="B34" s="10" t="s">
        <v>19</v>
      </c>
      <c r="C34" s="10" t="s">
        <v>1150</v>
      </c>
      <c r="D34" s="10" t="s">
        <v>1151</v>
      </c>
      <c r="E34" s="78"/>
      <c r="F34" s="10"/>
      <c r="G34" s="16"/>
      <c r="H34" s="11" t="s">
        <v>4005</v>
      </c>
      <c r="I34" s="12"/>
      <c r="J34" s="12"/>
      <c r="K34" s="13"/>
      <c r="L34" s="13"/>
      <c r="M34" s="14" t="s">
        <v>25</v>
      </c>
      <c r="N34" s="15">
        <v>2.0</v>
      </c>
    </row>
    <row r="35" ht="14.25" customHeight="1">
      <c r="A35" s="10" t="s">
        <v>1346</v>
      </c>
      <c r="B35" s="10" t="s">
        <v>19</v>
      </c>
      <c r="C35" s="10" t="s">
        <v>1347</v>
      </c>
      <c r="D35" s="10" t="s">
        <v>1348</v>
      </c>
      <c r="E35" s="78"/>
      <c r="F35" s="10"/>
      <c r="G35" s="16"/>
      <c r="H35" s="11" t="s">
        <v>3966</v>
      </c>
      <c r="I35" s="12"/>
      <c r="J35" s="12"/>
      <c r="K35" s="13"/>
      <c r="L35" s="13"/>
      <c r="M35" s="14" t="s">
        <v>25</v>
      </c>
      <c r="N35" s="15">
        <v>2.0</v>
      </c>
    </row>
    <row r="36" ht="14.25" customHeight="1">
      <c r="A36" s="10" t="s">
        <v>1365</v>
      </c>
      <c r="B36" s="10" t="s">
        <v>19</v>
      </c>
      <c r="C36" s="10" t="s">
        <v>1366</v>
      </c>
      <c r="D36" s="10" t="s">
        <v>1367</v>
      </c>
      <c r="E36" s="78"/>
      <c r="F36" s="10"/>
      <c r="G36" s="16"/>
      <c r="H36" s="11" t="s">
        <v>3966</v>
      </c>
      <c r="I36" s="12"/>
      <c r="J36" s="12"/>
      <c r="K36" s="13"/>
      <c r="L36" s="13"/>
      <c r="M36" s="14" t="s">
        <v>25</v>
      </c>
      <c r="N36" s="15">
        <v>2.0</v>
      </c>
    </row>
    <row r="37" ht="14.25" customHeight="1">
      <c r="A37" s="10" t="s">
        <v>4006</v>
      </c>
      <c r="B37" s="10" t="e">
        <v>#N/A</v>
      </c>
      <c r="C37" s="10" t="s">
        <v>4007</v>
      </c>
      <c r="D37" s="10" t="s">
        <v>4008</v>
      </c>
      <c r="E37" s="78"/>
      <c r="F37" s="10"/>
      <c r="G37" s="16"/>
      <c r="H37" s="11" t="s">
        <v>3966</v>
      </c>
      <c r="I37" s="12"/>
      <c r="J37" s="12"/>
      <c r="K37" s="13"/>
      <c r="L37" s="13"/>
      <c r="M37" s="14" t="s">
        <v>25</v>
      </c>
      <c r="N37" s="15">
        <v>2.0</v>
      </c>
    </row>
    <row r="38" ht="14.25" customHeight="1">
      <c r="G38" s="80"/>
      <c r="H38" s="80"/>
      <c r="I38" s="80"/>
      <c r="J38" s="80"/>
      <c r="K38" s="80"/>
      <c r="L38" s="80"/>
      <c r="M38" s="41"/>
      <c r="N38" s="18"/>
    </row>
    <row r="39" ht="14.25" customHeight="1">
      <c r="G39" s="80"/>
      <c r="H39" s="80"/>
      <c r="I39" s="80"/>
      <c r="J39" s="80"/>
      <c r="K39" s="80"/>
      <c r="L39" s="80"/>
      <c r="M39" s="41"/>
      <c r="N39" s="18"/>
    </row>
    <row r="40" ht="14.25" customHeight="1">
      <c r="G40" s="80"/>
      <c r="H40" s="80"/>
      <c r="I40" s="80"/>
      <c r="J40" s="80"/>
      <c r="K40" s="80"/>
      <c r="L40" s="80"/>
      <c r="M40" s="41"/>
      <c r="N40" s="18">
        <f>sum(N2:N37)</f>
        <v>82</v>
      </c>
    </row>
    <row r="41" ht="14.25" customHeight="1">
      <c r="G41" s="80"/>
      <c r="H41" s="80"/>
      <c r="I41" s="80"/>
      <c r="J41" s="80"/>
      <c r="K41" s="80"/>
      <c r="L41" s="80"/>
      <c r="M41" s="41"/>
      <c r="N41" s="18"/>
    </row>
    <row r="42" ht="14.25" customHeight="1">
      <c r="G42" s="80"/>
      <c r="H42" s="80"/>
      <c r="I42" s="80"/>
      <c r="J42" s="80"/>
      <c r="K42" s="80"/>
      <c r="L42" s="80"/>
      <c r="M42" s="41"/>
      <c r="N42" s="18"/>
    </row>
    <row r="43" ht="14.25" customHeight="1">
      <c r="G43" s="80"/>
      <c r="H43" s="80"/>
      <c r="I43" s="80"/>
      <c r="J43" s="80"/>
      <c r="K43" s="80"/>
      <c r="L43" s="80"/>
      <c r="M43" s="41"/>
      <c r="N43" s="18"/>
    </row>
    <row r="44" ht="14.25" customHeight="1">
      <c r="G44" s="80"/>
      <c r="H44" s="80"/>
      <c r="I44" s="80"/>
      <c r="J44" s="80"/>
      <c r="K44" s="80"/>
      <c r="L44" s="80"/>
      <c r="M44" s="41"/>
      <c r="N44" s="18"/>
    </row>
    <row r="45" ht="14.25" customHeight="1">
      <c r="G45" s="80"/>
      <c r="H45" s="80"/>
      <c r="I45" s="80"/>
      <c r="J45" s="80"/>
      <c r="K45" s="80"/>
      <c r="L45" s="80"/>
      <c r="M45" s="41"/>
      <c r="N45" s="18"/>
    </row>
    <row r="46" ht="14.25" customHeight="1">
      <c r="G46" s="80"/>
      <c r="H46" s="80"/>
      <c r="I46" s="80"/>
      <c r="J46" s="80"/>
      <c r="K46" s="80"/>
      <c r="L46" s="80"/>
      <c r="M46" s="41"/>
      <c r="N46" s="18"/>
    </row>
    <row r="47" ht="14.25" customHeight="1">
      <c r="G47" s="80"/>
      <c r="H47" s="80"/>
      <c r="I47" s="80"/>
      <c r="J47" s="80"/>
      <c r="K47" s="80"/>
      <c r="L47" s="80"/>
      <c r="M47" s="41"/>
      <c r="N47" s="18"/>
    </row>
    <row r="48" ht="14.25" customHeight="1">
      <c r="G48" s="80"/>
      <c r="H48" s="80"/>
      <c r="I48" s="80"/>
      <c r="J48" s="80"/>
      <c r="K48" s="80"/>
      <c r="L48" s="80"/>
      <c r="M48" s="41"/>
      <c r="N48" s="18"/>
    </row>
    <row r="49" ht="14.25" customHeight="1">
      <c r="G49" s="80"/>
      <c r="H49" s="80"/>
      <c r="I49" s="80"/>
      <c r="J49" s="80"/>
      <c r="K49" s="80"/>
      <c r="L49" s="80"/>
      <c r="M49" s="41"/>
      <c r="N49" s="18"/>
    </row>
    <row r="50" ht="14.25" customHeight="1">
      <c r="G50" s="80"/>
      <c r="H50" s="80"/>
      <c r="I50" s="80"/>
      <c r="J50" s="80"/>
      <c r="K50" s="80"/>
      <c r="L50" s="80"/>
      <c r="M50" s="41"/>
      <c r="N50" s="18"/>
    </row>
    <row r="51" ht="14.25" customHeight="1">
      <c r="G51" s="80"/>
      <c r="H51" s="80"/>
      <c r="I51" s="80"/>
      <c r="J51" s="80"/>
      <c r="K51" s="80"/>
      <c r="L51" s="80"/>
      <c r="M51" s="41"/>
      <c r="N51" s="18"/>
    </row>
    <row r="52" ht="14.25" customHeight="1">
      <c r="G52" s="80"/>
      <c r="H52" s="80"/>
      <c r="I52" s="80"/>
      <c r="J52" s="80"/>
      <c r="K52" s="80"/>
      <c r="L52" s="80"/>
      <c r="M52" s="41"/>
      <c r="N52" s="18"/>
    </row>
    <row r="53" ht="14.25" customHeight="1">
      <c r="G53" s="80"/>
      <c r="H53" s="80"/>
      <c r="I53" s="80"/>
      <c r="J53" s="80"/>
      <c r="K53" s="80"/>
      <c r="L53" s="80"/>
      <c r="M53" s="41"/>
      <c r="N53" s="18"/>
    </row>
    <row r="54" ht="14.25" customHeight="1">
      <c r="G54" s="80"/>
      <c r="H54" s="80"/>
      <c r="I54" s="80"/>
      <c r="J54" s="80"/>
      <c r="K54" s="80"/>
      <c r="L54" s="80"/>
      <c r="M54" s="41"/>
      <c r="N54" s="18"/>
    </row>
    <row r="55" ht="14.25" customHeight="1">
      <c r="G55" s="80"/>
      <c r="H55" s="80"/>
      <c r="I55" s="80"/>
      <c r="J55" s="80"/>
      <c r="K55" s="80"/>
      <c r="L55" s="80"/>
      <c r="M55" s="41"/>
      <c r="N55" s="18"/>
    </row>
    <row r="56" ht="14.25" customHeight="1">
      <c r="G56" s="80"/>
      <c r="H56" s="80"/>
      <c r="I56" s="80"/>
      <c r="J56" s="80"/>
      <c r="K56" s="80"/>
      <c r="L56" s="80"/>
      <c r="M56" s="41"/>
      <c r="N56" s="18"/>
    </row>
    <row r="57" ht="14.25" customHeight="1">
      <c r="G57" s="80"/>
      <c r="H57" s="80"/>
      <c r="I57" s="80"/>
      <c r="J57" s="80"/>
      <c r="K57" s="80"/>
      <c r="L57" s="80"/>
      <c r="M57" s="41"/>
      <c r="N57" s="18"/>
    </row>
    <row r="58" ht="14.25" customHeight="1">
      <c r="G58" s="80"/>
      <c r="H58" s="80"/>
      <c r="I58" s="80"/>
      <c r="J58" s="80"/>
      <c r="K58" s="80"/>
      <c r="L58" s="80"/>
      <c r="M58" s="41"/>
      <c r="N58" s="18"/>
    </row>
    <row r="59" ht="14.25" customHeight="1">
      <c r="G59" s="80"/>
      <c r="H59" s="80"/>
      <c r="I59" s="80"/>
      <c r="J59" s="80"/>
      <c r="K59" s="80"/>
      <c r="L59" s="80"/>
      <c r="M59" s="41"/>
      <c r="N59" s="18"/>
    </row>
    <row r="60" ht="14.25" customHeight="1">
      <c r="G60" s="80"/>
      <c r="H60" s="80"/>
      <c r="I60" s="80"/>
      <c r="J60" s="80"/>
      <c r="K60" s="80"/>
      <c r="L60" s="80"/>
      <c r="M60" s="41"/>
      <c r="N60" s="18"/>
    </row>
    <row r="61" ht="14.25" customHeight="1">
      <c r="G61" s="80"/>
      <c r="H61" s="80"/>
      <c r="I61" s="80"/>
      <c r="J61" s="80"/>
      <c r="K61" s="80"/>
      <c r="L61" s="80"/>
      <c r="M61" s="41"/>
      <c r="N61" s="18"/>
    </row>
    <row r="62" ht="14.25" customHeight="1">
      <c r="G62" s="80"/>
      <c r="H62" s="80"/>
      <c r="I62" s="80"/>
      <c r="J62" s="80"/>
      <c r="K62" s="80"/>
      <c r="L62" s="80"/>
      <c r="M62" s="41"/>
      <c r="N62" s="18"/>
    </row>
    <row r="63" ht="14.25" customHeight="1">
      <c r="G63" s="80"/>
      <c r="H63" s="80"/>
      <c r="I63" s="80"/>
      <c r="J63" s="80"/>
      <c r="K63" s="80"/>
      <c r="L63" s="80"/>
      <c r="M63" s="41"/>
      <c r="N63" s="18"/>
    </row>
    <row r="64" ht="14.25" customHeight="1">
      <c r="G64" s="80"/>
      <c r="H64" s="80"/>
      <c r="I64" s="80"/>
      <c r="J64" s="80"/>
      <c r="K64" s="80"/>
      <c r="L64" s="80"/>
      <c r="M64" s="41"/>
      <c r="N64" s="18"/>
    </row>
    <row r="65" ht="14.25" customHeight="1">
      <c r="G65" s="80"/>
      <c r="H65" s="80"/>
      <c r="I65" s="80"/>
      <c r="J65" s="80"/>
      <c r="K65" s="80"/>
      <c r="L65" s="80"/>
      <c r="M65" s="41"/>
      <c r="N65" s="18"/>
    </row>
    <row r="66" ht="14.25" customHeight="1">
      <c r="G66" s="80"/>
      <c r="H66" s="80"/>
      <c r="I66" s="80"/>
      <c r="J66" s="80"/>
      <c r="K66" s="80"/>
      <c r="L66" s="80"/>
      <c r="M66" s="41"/>
      <c r="N66" s="18"/>
    </row>
    <row r="67" ht="14.25" customHeight="1">
      <c r="G67" s="80"/>
      <c r="H67" s="80"/>
      <c r="I67" s="80"/>
      <c r="J67" s="80"/>
      <c r="K67" s="80"/>
      <c r="L67" s="80"/>
      <c r="M67" s="41"/>
      <c r="N67" s="18"/>
    </row>
    <row r="68" ht="14.25" customHeight="1">
      <c r="G68" s="80"/>
      <c r="H68" s="80"/>
      <c r="I68" s="80"/>
      <c r="J68" s="80"/>
      <c r="K68" s="80"/>
      <c r="L68" s="80"/>
      <c r="M68" s="41"/>
      <c r="N68" s="18"/>
    </row>
    <row r="69" ht="14.25" customHeight="1">
      <c r="G69" s="80"/>
      <c r="H69" s="80"/>
      <c r="I69" s="80"/>
      <c r="J69" s="80"/>
      <c r="K69" s="80"/>
      <c r="L69" s="80"/>
      <c r="M69" s="41"/>
      <c r="N69" s="18"/>
    </row>
    <row r="70" ht="14.25" customHeight="1">
      <c r="G70" s="80"/>
      <c r="H70" s="80"/>
      <c r="I70" s="80"/>
      <c r="J70" s="80"/>
      <c r="K70" s="80"/>
      <c r="L70" s="80"/>
      <c r="M70" s="41"/>
      <c r="N70" s="18"/>
    </row>
    <row r="71" ht="14.25" customHeight="1">
      <c r="G71" s="80"/>
      <c r="H71" s="80"/>
      <c r="I71" s="80"/>
      <c r="J71" s="80"/>
      <c r="K71" s="80"/>
      <c r="L71" s="80"/>
      <c r="M71" s="41"/>
      <c r="N71" s="18"/>
    </row>
    <row r="72" ht="14.25" customHeight="1">
      <c r="G72" s="80"/>
      <c r="H72" s="80"/>
      <c r="I72" s="80"/>
      <c r="J72" s="80"/>
      <c r="K72" s="80"/>
      <c r="L72" s="80"/>
      <c r="M72" s="41"/>
      <c r="N72" s="18"/>
    </row>
    <row r="73" ht="14.25" customHeight="1">
      <c r="G73" s="80"/>
      <c r="H73" s="80"/>
      <c r="I73" s="80"/>
      <c r="J73" s="80"/>
      <c r="K73" s="80"/>
      <c r="L73" s="80"/>
      <c r="M73" s="41"/>
      <c r="N73" s="18"/>
    </row>
    <row r="74" ht="14.25" customHeight="1">
      <c r="G74" s="80"/>
      <c r="H74" s="80"/>
      <c r="I74" s="80"/>
      <c r="J74" s="80"/>
      <c r="K74" s="80"/>
      <c r="L74" s="80"/>
      <c r="M74" s="41"/>
      <c r="N74" s="18"/>
    </row>
    <row r="75" ht="14.25" customHeight="1">
      <c r="G75" s="80"/>
      <c r="H75" s="80"/>
      <c r="I75" s="80"/>
      <c r="J75" s="80"/>
      <c r="K75" s="80"/>
      <c r="L75" s="80"/>
      <c r="M75" s="41"/>
      <c r="N75" s="18"/>
    </row>
    <row r="76" ht="14.25" customHeight="1">
      <c r="G76" s="80"/>
      <c r="H76" s="80"/>
      <c r="I76" s="80"/>
      <c r="J76" s="80"/>
      <c r="K76" s="80"/>
      <c r="L76" s="80"/>
      <c r="M76" s="41"/>
      <c r="N76" s="18"/>
    </row>
    <row r="77" ht="14.25" customHeight="1">
      <c r="G77" s="80"/>
      <c r="H77" s="80"/>
      <c r="I77" s="80"/>
      <c r="J77" s="80"/>
      <c r="K77" s="80"/>
      <c r="L77" s="80"/>
      <c r="M77" s="41"/>
      <c r="N77" s="18"/>
    </row>
    <row r="78" ht="14.25" customHeight="1">
      <c r="G78" s="80"/>
      <c r="H78" s="80"/>
      <c r="I78" s="80"/>
      <c r="J78" s="80"/>
      <c r="K78" s="80"/>
      <c r="L78" s="80"/>
      <c r="M78" s="41"/>
      <c r="N78" s="18"/>
    </row>
    <row r="79" ht="14.25" customHeight="1">
      <c r="G79" s="80"/>
      <c r="H79" s="80"/>
      <c r="I79" s="80"/>
      <c r="J79" s="80"/>
      <c r="K79" s="80"/>
      <c r="L79" s="80"/>
      <c r="M79" s="41"/>
      <c r="N79" s="18"/>
    </row>
    <row r="80" ht="14.25" customHeight="1">
      <c r="G80" s="80"/>
      <c r="H80" s="80"/>
      <c r="I80" s="80"/>
      <c r="J80" s="80"/>
      <c r="K80" s="80"/>
      <c r="L80" s="80"/>
      <c r="M80" s="41"/>
      <c r="N80" s="18"/>
    </row>
    <row r="81" ht="14.25" customHeight="1">
      <c r="G81" s="80"/>
      <c r="H81" s="80"/>
      <c r="I81" s="80"/>
      <c r="J81" s="80"/>
      <c r="K81" s="80"/>
      <c r="L81" s="80"/>
      <c r="M81" s="41"/>
      <c r="N81" s="18"/>
    </row>
    <row r="82" ht="14.25" customHeight="1">
      <c r="G82" s="80"/>
      <c r="H82" s="80"/>
      <c r="I82" s="80"/>
      <c r="J82" s="80"/>
      <c r="K82" s="80"/>
      <c r="L82" s="80"/>
      <c r="M82" s="41"/>
      <c r="N82" s="18"/>
    </row>
    <row r="83" ht="14.25" customHeight="1">
      <c r="G83" s="80"/>
      <c r="H83" s="80"/>
      <c r="I83" s="80"/>
      <c r="J83" s="80"/>
      <c r="K83" s="80"/>
      <c r="L83" s="80"/>
      <c r="M83" s="41"/>
      <c r="N83" s="18"/>
    </row>
    <row r="84" ht="14.25" customHeight="1">
      <c r="G84" s="80"/>
      <c r="H84" s="80"/>
      <c r="I84" s="80"/>
      <c r="J84" s="80"/>
      <c r="K84" s="80"/>
      <c r="L84" s="80"/>
      <c r="M84" s="41"/>
      <c r="N84" s="18"/>
    </row>
    <row r="85" ht="14.25" customHeight="1">
      <c r="G85" s="80"/>
      <c r="H85" s="80"/>
      <c r="I85" s="80"/>
      <c r="J85" s="80"/>
      <c r="K85" s="80"/>
      <c r="L85" s="80"/>
      <c r="M85" s="41"/>
      <c r="N85" s="18"/>
    </row>
    <row r="86" ht="14.25" customHeight="1">
      <c r="G86" s="80"/>
      <c r="H86" s="80"/>
      <c r="I86" s="80"/>
      <c r="J86" s="80"/>
      <c r="K86" s="80"/>
      <c r="L86" s="80"/>
      <c r="M86" s="41"/>
      <c r="N86" s="18"/>
    </row>
    <row r="87" ht="14.25" customHeight="1">
      <c r="G87" s="80"/>
      <c r="H87" s="80"/>
      <c r="I87" s="80"/>
      <c r="J87" s="80"/>
      <c r="K87" s="80"/>
      <c r="L87" s="80"/>
      <c r="M87" s="41"/>
      <c r="N87" s="18"/>
    </row>
    <row r="88" ht="14.25" customHeight="1">
      <c r="G88" s="80"/>
      <c r="H88" s="80"/>
      <c r="I88" s="80"/>
      <c r="J88" s="80"/>
      <c r="K88" s="80"/>
      <c r="L88" s="80"/>
      <c r="M88" s="41"/>
      <c r="N88" s="18"/>
    </row>
    <row r="89" ht="14.25" customHeight="1">
      <c r="G89" s="80"/>
      <c r="H89" s="80"/>
      <c r="I89" s="80"/>
      <c r="J89" s="80"/>
      <c r="K89" s="80"/>
      <c r="L89" s="80"/>
      <c r="M89" s="41"/>
      <c r="N89" s="18"/>
    </row>
    <row r="90" ht="14.25" customHeight="1">
      <c r="G90" s="80"/>
      <c r="H90" s="80"/>
      <c r="I90" s="80"/>
      <c r="J90" s="80"/>
      <c r="K90" s="80"/>
      <c r="L90" s="80"/>
      <c r="M90" s="41"/>
      <c r="N90" s="18"/>
    </row>
    <row r="91" ht="14.25" customHeight="1">
      <c r="G91" s="80"/>
      <c r="H91" s="80"/>
      <c r="I91" s="80"/>
      <c r="J91" s="80"/>
      <c r="K91" s="80"/>
      <c r="L91" s="80"/>
      <c r="M91" s="41"/>
      <c r="N91" s="18"/>
    </row>
    <row r="92" ht="14.25" customHeight="1">
      <c r="G92" s="80"/>
      <c r="H92" s="80"/>
      <c r="I92" s="80"/>
      <c r="J92" s="80"/>
      <c r="K92" s="80"/>
      <c r="L92" s="80"/>
      <c r="M92" s="41"/>
      <c r="N92" s="18"/>
    </row>
    <row r="93" ht="14.25" customHeight="1">
      <c r="G93" s="80"/>
      <c r="H93" s="80"/>
      <c r="I93" s="80"/>
      <c r="J93" s="80"/>
      <c r="K93" s="80"/>
      <c r="L93" s="80"/>
      <c r="M93" s="41"/>
      <c r="N93" s="18"/>
    </row>
    <row r="94" ht="14.25" customHeight="1">
      <c r="G94" s="80"/>
      <c r="H94" s="80"/>
      <c r="I94" s="80"/>
      <c r="J94" s="80"/>
      <c r="K94" s="80"/>
      <c r="L94" s="80"/>
      <c r="M94" s="41"/>
      <c r="N94" s="18"/>
    </row>
    <row r="95" ht="14.25" customHeight="1">
      <c r="G95" s="80"/>
      <c r="H95" s="80"/>
      <c r="I95" s="80"/>
      <c r="J95" s="80"/>
      <c r="K95" s="80"/>
      <c r="L95" s="80"/>
      <c r="M95" s="41"/>
      <c r="N95" s="18"/>
    </row>
    <row r="96" ht="14.25" customHeight="1">
      <c r="G96" s="80"/>
      <c r="H96" s="80"/>
      <c r="I96" s="80"/>
      <c r="J96" s="80"/>
      <c r="K96" s="80"/>
      <c r="L96" s="80"/>
      <c r="M96" s="41"/>
      <c r="N96" s="18"/>
    </row>
    <row r="97" ht="14.25" customHeight="1">
      <c r="G97" s="80"/>
      <c r="H97" s="80"/>
      <c r="I97" s="80"/>
      <c r="J97" s="80"/>
      <c r="K97" s="80"/>
      <c r="L97" s="80"/>
      <c r="M97" s="41"/>
      <c r="N97" s="18"/>
    </row>
    <row r="98" ht="14.25" customHeight="1">
      <c r="G98" s="80"/>
      <c r="H98" s="80"/>
      <c r="I98" s="80"/>
      <c r="J98" s="80"/>
      <c r="K98" s="80"/>
      <c r="L98" s="80"/>
      <c r="M98" s="41"/>
      <c r="N98" s="18"/>
    </row>
    <row r="99" ht="14.25" customHeight="1">
      <c r="G99" s="80"/>
      <c r="H99" s="80"/>
      <c r="I99" s="80"/>
      <c r="J99" s="80"/>
      <c r="K99" s="80"/>
      <c r="L99" s="80"/>
      <c r="M99" s="41"/>
      <c r="N99" s="18"/>
    </row>
    <row r="100" ht="14.25" customHeight="1">
      <c r="G100" s="80"/>
      <c r="H100" s="80"/>
      <c r="I100" s="80"/>
      <c r="J100" s="80"/>
      <c r="K100" s="80"/>
      <c r="L100" s="80"/>
      <c r="M100" s="41"/>
      <c r="N100" s="18"/>
    </row>
    <row r="101" ht="14.25" customHeight="1">
      <c r="G101" s="80"/>
      <c r="H101" s="80"/>
      <c r="I101" s="80"/>
      <c r="J101" s="80"/>
      <c r="K101" s="80"/>
      <c r="L101" s="80"/>
      <c r="M101" s="41"/>
      <c r="N101" s="18"/>
    </row>
    <row r="102" ht="14.25" customHeight="1">
      <c r="G102" s="80"/>
      <c r="H102" s="80"/>
      <c r="I102" s="80"/>
      <c r="J102" s="80"/>
      <c r="K102" s="80"/>
      <c r="L102" s="80"/>
      <c r="M102" s="41"/>
      <c r="N102" s="18"/>
    </row>
    <row r="103" ht="14.25" customHeight="1">
      <c r="G103" s="80"/>
      <c r="H103" s="80"/>
      <c r="I103" s="80"/>
      <c r="J103" s="80"/>
      <c r="K103" s="80"/>
      <c r="L103" s="80"/>
      <c r="M103" s="41"/>
      <c r="N103" s="18"/>
    </row>
    <row r="104" ht="14.25" customHeight="1">
      <c r="G104" s="80"/>
      <c r="H104" s="80"/>
      <c r="I104" s="80"/>
      <c r="J104" s="80"/>
      <c r="K104" s="80"/>
      <c r="L104" s="80"/>
      <c r="M104" s="41"/>
      <c r="N104" s="18"/>
    </row>
    <row r="105" ht="14.25" customHeight="1">
      <c r="G105" s="80"/>
      <c r="H105" s="80"/>
      <c r="I105" s="80"/>
      <c r="J105" s="80"/>
      <c r="K105" s="80"/>
      <c r="L105" s="80"/>
      <c r="M105" s="41"/>
      <c r="N105" s="18"/>
    </row>
    <row r="106" ht="14.25" customHeight="1">
      <c r="G106" s="80"/>
      <c r="H106" s="80"/>
      <c r="I106" s="80"/>
      <c r="J106" s="80"/>
      <c r="K106" s="80"/>
      <c r="L106" s="80"/>
      <c r="M106" s="41"/>
      <c r="N106" s="18"/>
    </row>
    <row r="107" ht="14.25" customHeight="1">
      <c r="G107" s="80"/>
      <c r="H107" s="80"/>
      <c r="I107" s="80"/>
      <c r="J107" s="80"/>
      <c r="K107" s="80"/>
      <c r="L107" s="80"/>
      <c r="M107" s="41"/>
      <c r="N107" s="18"/>
    </row>
    <row r="108" ht="14.25" customHeight="1">
      <c r="G108" s="80"/>
      <c r="H108" s="80"/>
      <c r="I108" s="80"/>
      <c r="J108" s="80"/>
      <c r="K108" s="80"/>
      <c r="L108" s="80"/>
      <c r="M108" s="41"/>
      <c r="N108" s="18"/>
    </row>
    <row r="109" ht="14.25" customHeight="1">
      <c r="G109" s="80"/>
      <c r="H109" s="80"/>
      <c r="I109" s="80"/>
      <c r="J109" s="80"/>
      <c r="K109" s="80"/>
      <c r="L109" s="80"/>
      <c r="M109" s="41"/>
      <c r="N109" s="18"/>
    </row>
    <row r="110" ht="14.25" customHeight="1">
      <c r="G110" s="80"/>
      <c r="H110" s="80"/>
      <c r="I110" s="80"/>
      <c r="J110" s="80"/>
      <c r="K110" s="80"/>
      <c r="L110" s="80"/>
      <c r="M110" s="41"/>
      <c r="N110" s="18"/>
    </row>
    <row r="111" ht="14.25" customHeight="1">
      <c r="G111" s="80"/>
      <c r="H111" s="80"/>
      <c r="I111" s="80"/>
      <c r="J111" s="80"/>
      <c r="K111" s="80"/>
      <c r="L111" s="80"/>
      <c r="M111" s="41"/>
      <c r="N111" s="18"/>
    </row>
    <row r="112" ht="14.25" customHeight="1">
      <c r="G112" s="80"/>
      <c r="H112" s="80"/>
      <c r="I112" s="80"/>
      <c r="J112" s="80"/>
      <c r="K112" s="80"/>
      <c r="L112" s="80"/>
      <c r="M112" s="41"/>
      <c r="N112" s="18"/>
    </row>
    <row r="113" ht="14.25" customHeight="1">
      <c r="G113" s="80"/>
      <c r="H113" s="80"/>
      <c r="I113" s="80"/>
      <c r="J113" s="80"/>
      <c r="K113" s="80"/>
      <c r="L113" s="80"/>
      <c r="M113" s="41"/>
      <c r="N113" s="18"/>
    </row>
    <row r="114" ht="14.25" customHeight="1">
      <c r="G114" s="80"/>
      <c r="H114" s="80"/>
      <c r="I114" s="80"/>
      <c r="J114" s="80"/>
      <c r="K114" s="80"/>
      <c r="L114" s="80"/>
      <c r="M114" s="41"/>
      <c r="N114" s="18"/>
    </row>
    <row r="115" ht="14.25" customHeight="1">
      <c r="G115" s="80"/>
      <c r="H115" s="80"/>
      <c r="I115" s="80"/>
      <c r="J115" s="80"/>
      <c r="K115" s="80"/>
      <c r="L115" s="80"/>
      <c r="M115" s="41"/>
      <c r="N115" s="18"/>
    </row>
    <row r="116" ht="14.25" customHeight="1">
      <c r="G116" s="80"/>
      <c r="H116" s="80"/>
      <c r="I116" s="80"/>
      <c r="J116" s="80"/>
      <c r="K116" s="80"/>
      <c r="L116" s="80"/>
      <c r="M116" s="41"/>
      <c r="N116" s="18"/>
    </row>
    <row r="117" ht="14.25" customHeight="1">
      <c r="G117" s="80"/>
      <c r="H117" s="80"/>
      <c r="I117" s="80"/>
      <c r="J117" s="80"/>
      <c r="K117" s="80"/>
      <c r="L117" s="80"/>
      <c r="M117" s="41"/>
      <c r="N117" s="18"/>
    </row>
    <row r="118" ht="14.25" customHeight="1">
      <c r="G118" s="80"/>
      <c r="H118" s="80"/>
      <c r="I118" s="80"/>
      <c r="J118" s="80"/>
      <c r="K118" s="80"/>
      <c r="L118" s="80"/>
      <c r="M118" s="41"/>
      <c r="N118" s="18"/>
    </row>
    <row r="119" ht="14.25" customHeight="1">
      <c r="G119" s="80"/>
      <c r="H119" s="80"/>
      <c r="I119" s="80"/>
      <c r="J119" s="80"/>
      <c r="K119" s="80"/>
      <c r="L119" s="80"/>
      <c r="M119" s="41"/>
      <c r="N119" s="18"/>
    </row>
    <row r="120" ht="14.25" customHeight="1">
      <c r="G120" s="80"/>
      <c r="H120" s="80"/>
      <c r="I120" s="80"/>
      <c r="J120" s="80"/>
      <c r="K120" s="80"/>
      <c r="L120" s="80"/>
      <c r="M120" s="41"/>
      <c r="N120" s="18"/>
    </row>
    <row r="121" ht="14.25" customHeight="1">
      <c r="G121" s="80"/>
      <c r="H121" s="80"/>
      <c r="I121" s="80"/>
      <c r="J121" s="80"/>
      <c r="K121" s="80"/>
      <c r="L121" s="80"/>
      <c r="M121" s="41"/>
      <c r="N121" s="18"/>
    </row>
    <row r="122" ht="14.25" customHeight="1">
      <c r="G122" s="80"/>
      <c r="H122" s="80"/>
      <c r="I122" s="80"/>
      <c r="J122" s="80"/>
      <c r="K122" s="80"/>
      <c r="L122" s="80"/>
      <c r="M122" s="41"/>
      <c r="N122" s="18"/>
    </row>
    <row r="123" ht="14.25" customHeight="1">
      <c r="G123" s="80"/>
      <c r="H123" s="80"/>
      <c r="I123" s="80"/>
      <c r="J123" s="80"/>
      <c r="K123" s="80"/>
      <c r="L123" s="80"/>
      <c r="M123" s="41"/>
      <c r="N123" s="18"/>
    </row>
    <row r="124" ht="14.25" customHeight="1">
      <c r="G124" s="80"/>
      <c r="H124" s="80"/>
      <c r="I124" s="80"/>
      <c r="J124" s="80"/>
      <c r="K124" s="80"/>
      <c r="L124" s="80"/>
      <c r="M124" s="41"/>
      <c r="N124" s="18"/>
    </row>
    <row r="125" ht="14.25" customHeight="1">
      <c r="G125" s="80"/>
      <c r="H125" s="80"/>
      <c r="I125" s="80"/>
      <c r="J125" s="80"/>
      <c r="K125" s="80"/>
      <c r="L125" s="80"/>
      <c r="M125" s="41"/>
      <c r="N125" s="18"/>
    </row>
    <row r="126" ht="14.25" customHeight="1">
      <c r="G126" s="80"/>
      <c r="H126" s="80"/>
      <c r="I126" s="80"/>
      <c r="J126" s="80"/>
      <c r="K126" s="80"/>
      <c r="L126" s="80"/>
      <c r="M126" s="41"/>
      <c r="N126" s="18"/>
    </row>
    <row r="127" ht="14.25" customHeight="1">
      <c r="G127" s="80"/>
      <c r="H127" s="80"/>
      <c r="I127" s="80"/>
      <c r="J127" s="80"/>
      <c r="K127" s="80"/>
      <c r="L127" s="80"/>
      <c r="M127" s="41"/>
      <c r="N127" s="18"/>
    </row>
    <row r="128" ht="14.25" customHeight="1">
      <c r="G128" s="80"/>
      <c r="H128" s="80"/>
      <c r="I128" s="80"/>
      <c r="J128" s="80"/>
      <c r="K128" s="80"/>
      <c r="L128" s="80"/>
      <c r="M128" s="41"/>
      <c r="N128" s="18"/>
    </row>
    <row r="129" ht="14.25" customHeight="1">
      <c r="G129" s="80"/>
      <c r="H129" s="80"/>
      <c r="I129" s="80"/>
      <c r="J129" s="80"/>
      <c r="K129" s="80"/>
      <c r="L129" s="80"/>
      <c r="M129" s="41"/>
      <c r="N129" s="18"/>
    </row>
    <row r="130" ht="14.25" customHeight="1">
      <c r="G130" s="80"/>
      <c r="H130" s="80"/>
      <c r="I130" s="80"/>
      <c r="J130" s="80"/>
      <c r="K130" s="80"/>
      <c r="L130" s="80"/>
      <c r="M130" s="41"/>
      <c r="N130" s="18"/>
    </row>
    <row r="131" ht="14.25" customHeight="1">
      <c r="G131" s="80"/>
      <c r="H131" s="80"/>
      <c r="I131" s="80"/>
      <c r="J131" s="80"/>
      <c r="K131" s="80"/>
      <c r="L131" s="80"/>
      <c r="M131" s="41"/>
      <c r="N131" s="18"/>
    </row>
    <row r="132" ht="14.25" customHeight="1">
      <c r="G132" s="80"/>
      <c r="H132" s="80"/>
      <c r="I132" s="80"/>
      <c r="J132" s="80"/>
      <c r="K132" s="80"/>
      <c r="L132" s="80"/>
      <c r="M132" s="41"/>
      <c r="N132" s="18"/>
    </row>
    <row r="133" ht="14.25" customHeight="1">
      <c r="G133" s="80"/>
      <c r="H133" s="80"/>
      <c r="I133" s="80"/>
      <c r="J133" s="80"/>
      <c r="K133" s="80"/>
      <c r="L133" s="80"/>
      <c r="M133" s="41"/>
      <c r="N133" s="18"/>
    </row>
    <row r="134" ht="14.25" customHeight="1">
      <c r="G134" s="80"/>
      <c r="H134" s="80"/>
      <c r="I134" s="80"/>
      <c r="J134" s="80"/>
      <c r="K134" s="80"/>
      <c r="L134" s="80"/>
      <c r="M134" s="41"/>
      <c r="N134" s="18"/>
    </row>
    <row r="135" ht="14.25" customHeight="1">
      <c r="G135" s="80"/>
      <c r="H135" s="80"/>
      <c r="I135" s="80"/>
      <c r="J135" s="80"/>
      <c r="K135" s="80"/>
      <c r="L135" s="80"/>
      <c r="M135" s="41"/>
      <c r="N135" s="18"/>
    </row>
    <row r="136" ht="14.25" customHeight="1">
      <c r="G136" s="80"/>
      <c r="H136" s="80"/>
      <c r="I136" s="80"/>
      <c r="J136" s="80"/>
      <c r="K136" s="80"/>
      <c r="L136" s="80"/>
      <c r="M136" s="41"/>
      <c r="N136" s="18"/>
    </row>
    <row r="137" ht="14.25" customHeight="1">
      <c r="G137" s="80"/>
      <c r="H137" s="80"/>
      <c r="I137" s="80"/>
      <c r="J137" s="80"/>
      <c r="K137" s="80"/>
      <c r="L137" s="80"/>
      <c r="M137" s="41"/>
      <c r="N137" s="18"/>
    </row>
    <row r="138" ht="14.25" customHeight="1">
      <c r="G138" s="80"/>
      <c r="H138" s="80"/>
      <c r="I138" s="80"/>
      <c r="J138" s="80"/>
      <c r="K138" s="80"/>
      <c r="L138" s="80"/>
      <c r="M138" s="41"/>
      <c r="N138" s="18"/>
    </row>
    <row r="139" ht="14.25" customHeight="1">
      <c r="G139" s="80"/>
      <c r="H139" s="80"/>
      <c r="I139" s="80"/>
      <c r="J139" s="80"/>
      <c r="K139" s="80"/>
      <c r="L139" s="80"/>
      <c r="M139" s="41"/>
      <c r="N139" s="18"/>
    </row>
    <row r="140" ht="14.25" customHeight="1">
      <c r="G140" s="80"/>
      <c r="H140" s="80"/>
      <c r="I140" s="80"/>
      <c r="J140" s="80"/>
      <c r="K140" s="80"/>
      <c r="L140" s="80"/>
      <c r="M140" s="41"/>
      <c r="N140" s="18"/>
    </row>
    <row r="141" ht="14.25" customHeight="1">
      <c r="G141" s="80"/>
      <c r="H141" s="80"/>
      <c r="I141" s="80"/>
      <c r="J141" s="80"/>
      <c r="K141" s="80"/>
      <c r="L141" s="80"/>
      <c r="M141" s="41"/>
      <c r="N141" s="18"/>
    </row>
    <row r="142" ht="14.25" customHeight="1">
      <c r="G142" s="80"/>
      <c r="H142" s="80"/>
      <c r="I142" s="80"/>
      <c r="J142" s="80"/>
      <c r="K142" s="80"/>
      <c r="L142" s="80"/>
      <c r="M142" s="41"/>
      <c r="N142" s="18"/>
    </row>
    <row r="143" ht="14.25" customHeight="1">
      <c r="G143" s="80"/>
      <c r="H143" s="80"/>
      <c r="I143" s="80"/>
      <c r="J143" s="80"/>
      <c r="K143" s="80"/>
      <c r="L143" s="80"/>
      <c r="M143" s="41"/>
      <c r="N143" s="18"/>
    </row>
    <row r="144" ht="14.25" customHeight="1">
      <c r="G144" s="80"/>
      <c r="H144" s="80"/>
      <c r="I144" s="80"/>
      <c r="J144" s="80"/>
      <c r="K144" s="80"/>
      <c r="L144" s="80"/>
      <c r="M144" s="41"/>
      <c r="N144" s="18"/>
    </row>
    <row r="145" ht="14.25" customHeight="1">
      <c r="G145" s="80"/>
      <c r="H145" s="80"/>
      <c r="I145" s="80"/>
      <c r="J145" s="80"/>
      <c r="K145" s="80"/>
      <c r="L145" s="80"/>
      <c r="M145" s="41"/>
      <c r="N145" s="18"/>
    </row>
    <row r="146" ht="14.25" customHeight="1">
      <c r="G146" s="80"/>
      <c r="H146" s="80"/>
      <c r="I146" s="80"/>
      <c r="J146" s="80"/>
      <c r="K146" s="80"/>
      <c r="L146" s="80"/>
      <c r="M146" s="41"/>
      <c r="N146" s="18"/>
    </row>
    <row r="147" ht="14.25" customHeight="1">
      <c r="G147" s="80"/>
      <c r="H147" s="80"/>
      <c r="I147" s="80"/>
      <c r="J147" s="80"/>
      <c r="K147" s="80"/>
      <c r="L147" s="80"/>
      <c r="M147" s="41"/>
      <c r="N147" s="18"/>
    </row>
    <row r="148" ht="14.25" customHeight="1">
      <c r="G148" s="80"/>
      <c r="H148" s="80"/>
      <c r="I148" s="80"/>
      <c r="J148" s="80"/>
      <c r="K148" s="80"/>
      <c r="L148" s="80"/>
      <c r="M148" s="41"/>
      <c r="N148" s="18"/>
    </row>
    <row r="149" ht="14.25" customHeight="1">
      <c r="G149" s="80"/>
      <c r="H149" s="80"/>
      <c r="I149" s="80"/>
      <c r="J149" s="80"/>
      <c r="K149" s="80"/>
      <c r="L149" s="80"/>
      <c r="M149" s="41"/>
      <c r="N149" s="18"/>
    </row>
    <row r="150" ht="14.25" customHeight="1">
      <c r="G150" s="80"/>
      <c r="H150" s="80"/>
      <c r="I150" s="80"/>
      <c r="J150" s="80"/>
      <c r="K150" s="80"/>
      <c r="L150" s="80"/>
      <c r="M150" s="41"/>
      <c r="N150" s="18"/>
    </row>
    <row r="151" ht="14.25" customHeight="1">
      <c r="G151" s="80"/>
      <c r="H151" s="80"/>
      <c r="I151" s="80"/>
      <c r="J151" s="80"/>
      <c r="K151" s="80"/>
      <c r="L151" s="80"/>
      <c r="M151" s="41"/>
      <c r="N151" s="18"/>
    </row>
    <row r="152" ht="14.25" customHeight="1">
      <c r="G152" s="80"/>
      <c r="H152" s="80"/>
      <c r="I152" s="80"/>
      <c r="J152" s="80"/>
      <c r="K152" s="80"/>
      <c r="L152" s="80"/>
      <c r="M152" s="41"/>
      <c r="N152" s="18"/>
    </row>
    <row r="153" ht="14.25" customHeight="1">
      <c r="G153" s="80"/>
      <c r="H153" s="80"/>
      <c r="I153" s="80"/>
      <c r="J153" s="80"/>
      <c r="K153" s="80"/>
      <c r="L153" s="80"/>
      <c r="M153" s="41"/>
      <c r="N153" s="18"/>
    </row>
    <row r="154" ht="14.25" customHeight="1">
      <c r="G154" s="80"/>
      <c r="H154" s="80"/>
      <c r="I154" s="80"/>
      <c r="J154" s="80"/>
      <c r="K154" s="80"/>
      <c r="L154" s="80"/>
      <c r="M154" s="41"/>
      <c r="N154" s="18"/>
    </row>
    <row r="155" ht="14.25" customHeight="1">
      <c r="G155" s="80"/>
      <c r="H155" s="80"/>
      <c r="I155" s="80"/>
      <c r="J155" s="80"/>
      <c r="K155" s="80"/>
      <c r="L155" s="80"/>
      <c r="M155" s="41"/>
      <c r="N155" s="18"/>
    </row>
    <row r="156" ht="14.25" customHeight="1">
      <c r="G156" s="80"/>
      <c r="H156" s="80"/>
      <c r="I156" s="80"/>
      <c r="J156" s="80"/>
      <c r="K156" s="80"/>
      <c r="L156" s="80"/>
      <c r="M156" s="41"/>
      <c r="N156" s="18"/>
    </row>
    <row r="157" ht="14.25" customHeight="1">
      <c r="G157" s="80"/>
      <c r="H157" s="80"/>
      <c r="I157" s="80"/>
      <c r="J157" s="80"/>
      <c r="K157" s="80"/>
      <c r="L157" s="80"/>
      <c r="M157" s="41"/>
      <c r="N157" s="18"/>
    </row>
    <row r="158" ht="14.25" customHeight="1">
      <c r="G158" s="80"/>
      <c r="H158" s="80"/>
      <c r="I158" s="80"/>
      <c r="J158" s="80"/>
      <c r="K158" s="80"/>
      <c r="L158" s="80"/>
      <c r="M158" s="41"/>
      <c r="N158" s="18"/>
    </row>
    <row r="159" ht="14.25" customHeight="1">
      <c r="G159" s="80"/>
      <c r="H159" s="80"/>
      <c r="I159" s="80"/>
      <c r="J159" s="80"/>
      <c r="K159" s="80"/>
      <c r="L159" s="80"/>
      <c r="M159" s="41"/>
      <c r="N159" s="18"/>
    </row>
    <row r="160" ht="14.25" customHeight="1">
      <c r="G160" s="80"/>
      <c r="H160" s="80"/>
      <c r="I160" s="80"/>
      <c r="J160" s="80"/>
      <c r="K160" s="80"/>
      <c r="L160" s="80"/>
      <c r="M160" s="41"/>
      <c r="N160" s="18"/>
    </row>
    <row r="161" ht="14.25" customHeight="1">
      <c r="G161" s="80"/>
      <c r="H161" s="80"/>
      <c r="I161" s="80"/>
      <c r="J161" s="80"/>
      <c r="K161" s="80"/>
      <c r="L161" s="80"/>
      <c r="M161" s="41"/>
      <c r="N161" s="18"/>
    </row>
    <row r="162" ht="14.25" customHeight="1">
      <c r="G162" s="80"/>
      <c r="H162" s="80"/>
      <c r="I162" s="80"/>
      <c r="J162" s="80"/>
      <c r="K162" s="80"/>
      <c r="L162" s="80"/>
      <c r="M162" s="41"/>
      <c r="N162" s="18"/>
    </row>
    <row r="163" ht="14.25" customHeight="1">
      <c r="G163" s="80"/>
      <c r="H163" s="80"/>
      <c r="I163" s="80"/>
      <c r="J163" s="80"/>
      <c r="K163" s="80"/>
      <c r="L163" s="80"/>
      <c r="M163" s="41"/>
      <c r="N163" s="18"/>
    </row>
    <row r="164" ht="14.25" customHeight="1">
      <c r="G164" s="80"/>
      <c r="H164" s="80"/>
      <c r="I164" s="80"/>
      <c r="J164" s="80"/>
      <c r="K164" s="80"/>
      <c r="L164" s="80"/>
      <c r="M164" s="41"/>
      <c r="N164" s="18"/>
    </row>
    <row r="165" ht="14.25" customHeight="1">
      <c r="G165" s="80"/>
      <c r="H165" s="80"/>
      <c r="I165" s="80"/>
      <c r="J165" s="80"/>
      <c r="K165" s="80"/>
      <c r="L165" s="80"/>
      <c r="M165" s="41"/>
      <c r="N165" s="18"/>
    </row>
    <row r="166" ht="14.25" customHeight="1">
      <c r="G166" s="80"/>
      <c r="H166" s="80"/>
      <c r="I166" s="80"/>
      <c r="J166" s="80"/>
      <c r="K166" s="80"/>
      <c r="L166" s="80"/>
      <c r="M166" s="41"/>
      <c r="N166" s="18"/>
    </row>
    <row r="167" ht="14.25" customHeight="1">
      <c r="G167" s="80"/>
      <c r="H167" s="80"/>
      <c r="I167" s="80"/>
      <c r="J167" s="80"/>
      <c r="K167" s="80"/>
      <c r="L167" s="80"/>
      <c r="M167" s="41"/>
      <c r="N167" s="18"/>
    </row>
    <row r="168" ht="14.25" customHeight="1">
      <c r="G168" s="80"/>
      <c r="H168" s="80"/>
      <c r="I168" s="80"/>
      <c r="J168" s="80"/>
      <c r="K168" s="80"/>
      <c r="L168" s="80"/>
      <c r="M168" s="41"/>
      <c r="N168" s="18"/>
    </row>
    <row r="169" ht="14.25" customHeight="1">
      <c r="G169" s="80"/>
      <c r="H169" s="80"/>
      <c r="I169" s="80"/>
      <c r="J169" s="80"/>
      <c r="K169" s="80"/>
      <c r="L169" s="80"/>
      <c r="M169" s="41"/>
      <c r="N169" s="18"/>
    </row>
    <row r="170" ht="14.25" customHeight="1">
      <c r="G170" s="80"/>
      <c r="H170" s="80"/>
      <c r="I170" s="80"/>
      <c r="J170" s="80"/>
      <c r="K170" s="80"/>
      <c r="L170" s="80"/>
      <c r="M170" s="41"/>
      <c r="N170" s="18"/>
    </row>
    <row r="171" ht="14.25" customHeight="1">
      <c r="G171" s="80"/>
      <c r="H171" s="80"/>
      <c r="I171" s="80"/>
      <c r="J171" s="80"/>
      <c r="K171" s="80"/>
      <c r="L171" s="80"/>
      <c r="M171" s="41"/>
      <c r="N171" s="18"/>
    </row>
    <row r="172" ht="14.25" customHeight="1">
      <c r="G172" s="80"/>
      <c r="H172" s="80"/>
      <c r="I172" s="80"/>
      <c r="J172" s="80"/>
      <c r="K172" s="80"/>
      <c r="L172" s="80"/>
      <c r="M172" s="41"/>
      <c r="N172" s="18"/>
    </row>
    <row r="173" ht="14.25" customHeight="1">
      <c r="G173" s="80"/>
      <c r="H173" s="80"/>
      <c r="I173" s="80"/>
      <c r="J173" s="80"/>
      <c r="K173" s="80"/>
      <c r="L173" s="80"/>
      <c r="M173" s="41"/>
      <c r="N173" s="18"/>
    </row>
    <row r="174" ht="14.25" customHeight="1">
      <c r="G174" s="80"/>
      <c r="H174" s="80"/>
      <c r="I174" s="80"/>
      <c r="J174" s="80"/>
      <c r="K174" s="80"/>
      <c r="L174" s="80"/>
      <c r="M174" s="41"/>
      <c r="N174" s="18"/>
    </row>
    <row r="175" ht="14.25" customHeight="1">
      <c r="G175" s="80"/>
      <c r="H175" s="80"/>
      <c r="I175" s="80"/>
      <c r="J175" s="80"/>
      <c r="K175" s="80"/>
      <c r="L175" s="80"/>
      <c r="M175" s="41"/>
      <c r="N175" s="18"/>
    </row>
    <row r="176" ht="14.25" customHeight="1">
      <c r="G176" s="80"/>
      <c r="H176" s="80"/>
      <c r="I176" s="80"/>
      <c r="J176" s="80"/>
      <c r="K176" s="80"/>
      <c r="L176" s="80"/>
      <c r="M176" s="41"/>
      <c r="N176" s="18"/>
    </row>
    <row r="177" ht="14.25" customHeight="1">
      <c r="G177" s="80"/>
      <c r="H177" s="80"/>
      <c r="I177" s="80"/>
      <c r="J177" s="80"/>
      <c r="K177" s="80"/>
      <c r="L177" s="80"/>
      <c r="M177" s="41"/>
      <c r="N177" s="18"/>
    </row>
    <row r="178" ht="14.25" customHeight="1">
      <c r="G178" s="80"/>
      <c r="H178" s="80"/>
      <c r="I178" s="80"/>
      <c r="J178" s="80"/>
      <c r="K178" s="80"/>
      <c r="L178" s="80"/>
      <c r="M178" s="41"/>
      <c r="N178" s="18"/>
    </row>
    <row r="179" ht="14.25" customHeight="1">
      <c r="G179" s="80"/>
      <c r="H179" s="80"/>
      <c r="I179" s="80"/>
      <c r="J179" s="80"/>
      <c r="K179" s="80"/>
      <c r="L179" s="80"/>
      <c r="M179" s="41"/>
      <c r="N179" s="18"/>
    </row>
    <row r="180" ht="14.25" customHeight="1">
      <c r="G180" s="80"/>
      <c r="H180" s="80"/>
      <c r="I180" s="80"/>
      <c r="J180" s="80"/>
      <c r="K180" s="80"/>
      <c r="L180" s="80"/>
      <c r="M180" s="41"/>
      <c r="N180" s="18"/>
    </row>
    <row r="181" ht="14.25" customHeight="1">
      <c r="G181" s="80"/>
      <c r="H181" s="80"/>
      <c r="I181" s="80"/>
      <c r="J181" s="80"/>
      <c r="K181" s="80"/>
      <c r="L181" s="80"/>
      <c r="M181" s="41"/>
      <c r="N181" s="18"/>
    </row>
    <row r="182" ht="14.25" customHeight="1">
      <c r="G182" s="80"/>
      <c r="H182" s="80"/>
      <c r="I182" s="80"/>
      <c r="J182" s="80"/>
      <c r="K182" s="80"/>
      <c r="L182" s="80"/>
      <c r="M182" s="41"/>
      <c r="N182" s="18"/>
    </row>
    <row r="183" ht="14.25" customHeight="1">
      <c r="G183" s="80"/>
      <c r="H183" s="80"/>
      <c r="I183" s="80"/>
      <c r="J183" s="80"/>
      <c r="K183" s="80"/>
      <c r="L183" s="80"/>
      <c r="M183" s="41"/>
      <c r="N183" s="18"/>
    </row>
    <row r="184" ht="14.25" customHeight="1">
      <c r="G184" s="80"/>
      <c r="H184" s="80"/>
      <c r="I184" s="80"/>
      <c r="J184" s="80"/>
      <c r="K184" s="80"/>
      <c r="L184" s="80"/>
      <c r="M184" s="41"/>
      <c r="N184" s="18"/>
    </row>
    <row r="185" ht="14.25" customHeight="1">
      <c r="G185" s="80"/>
      <c r="H185" s="80"/>
      <c r="I185" s="80"/>
      <c r="J185" s="80"/>
      <c r="K185" s="80"/>
      <c r="L185" s="80"/>
      <c r="M185" s="41"/>
      <c r="N185" s="18"/>
    </row>
    <row r="186" ht="14.25" customHeight="1">
      <c r="G186" s="80"/>
      <c r="H186" s="80"/>
      <c r="I186" s="80"/>
      <c r="J186" s="80"/>
      <c r="K186" s="80"/>
      <c r="L186" s="80"/>
      <c r="M186" s="41"/>
      <c r="N186" s="18"/>
    </row>
    <row r="187" ht="14.25" customHeight="1">
      <c r="G187" s="80"/>
      <c r="H187" s="80"/>
      <c r="I187" s="80"/>
      <c r="J187" s="80"/>
      <c r="K187" s="80"/>
      <c r="L187" s="80"/>
      <c r="M187" s="41"/>
      <c r="N187" s="18"/>
    </row>
    <row r="188" ht="14.25" customHeight="1">
      <c r="G188" s="80"/>
      <c r="H188" s="80"/>
      <c r="I188" s="80"/>
      <c r="J188" s="80"/>
      <c r="K188" s="80"/>
      <c r="L188" s="80"/>
      <c r="M188" s="41"/>
      <c r="N188" s="18"/>
    </row>
    <row r="189" ht="14.25" customHeight="1">
      <c r="G189" s="80"/>
      <c r="H189" s="80"/>
      <c r="I189" s="80"/>
      <c r="J189" s="80"/>
      <c r="K189" s="80"/>
      <c r="L189" s="80"/>
      <c r="M189" s="41"/>
      <c r="N189" s="18"/>
    </row>
    <row r="190" ht="14.25" customHeight="1">
      <c r="G190" s="80"/>
      <c r="H190" s="80"/>
      <c r="I190" s="80"/>
      <c r="J190" s="80"/>
      <c r="K190" s="80"/>
      <c r="L190" s="80"/>
      <c r="M190" s="41"/>
      <c r="N190" s="18"/>
    </row>
    <row r="191" ht="14.25" customHeight="1">
      <c r="G191" s="80"/>
      <c r="H191" s="80"/>
      <c r="I191" s="80"/>
      <c r="J191" s="80"/>
      <c r="K191" s="80"/>
      <c r="L191" s="80"/>
      <c r="M191" s="41"/>
      <c r="N191" s="18"/>
    </row>
    <row r="192" ht="14.25" customHeight="1">
      <c r="G192" s="80"/>
      <c r="H192" s="80"/>
      <c r="I192" s="80"/>
      <c r="J192" s="80"/>
      <c r="K192" s="80"/>
      <c r="L192" s="80"/>
      <c r="M192" s="41"/>
      <c r="N192" s="18"/>
    </row>
    <row r="193" ht="14.25" customHeight="1">
      <c r="G193" s="80"/>
      <c r="H193" s="80"/>
      <c r="I193" s="80"/>
      <c r="J193" s="80"/>
      <c r="K193" s="80"/>
      <c r="L193" s="80"/>
      <c r="M193" s="41"/>
      <c r="N193" s="18"/>
    </row>
    <row r="194" ht="14.25" customHeight="1">
      <c r="G194" s="80"/>
      <c r="H194" s="80"/>
      <c r="I194" s="80"/>
      <c r="J194" s="80"/>
      <c r="K194" s="80"/>
      <c r="L194" s="80"/>
      <c r="M194" s="41"/>
      <c r="N194" s="18"/>
    </row>
    <row r="195" ht="14.25" customHeight="1">
      <c r="G195" s="80"/>
      <c r="H195" s="80"/>
      <c r="I195" s="80"/>
      <c r="J195" s="80"/>
      <c r="K195" s="80"/>
      <c r="L195" s="80"/>
      <c r="M195" s="41"/>
      <c r="N195" s="18"/>
    </row>
    <row r="196" ht="14.25" customHeight="1">
      <c r="G196" s="80"/>
      <c r="H196" s="80"/>
      <c r="I196" s="80"/>
      <c r="J196" s="80"/>
      <c r="K196" s="80"/>
      <c r="L196" s="80"/>
      <c r="M196" s="41"/>
      <c r="N196" s="18"/>
    </row>
    <row r="197" ht="14.25" customHeight="1">
      <c r="G197" s="80"/>
      <c r="H197" s="80"/>
      <c r="I197" s="80"/>
      <c r="J197" s="80"/>
      <c r="K197" s="80"/>
      <c r="L197" s="80"/>
      <c r="M197" s="41"/>
      <c r="N197" s="18"/>
    </row>
    <row r="198" ht="14.25" customHeight="1">
      <c r="G198" s="80"/>
      <c r="H198" s="80"/>
      <c r="I198" s="80"/>
      <c r="J198" s="80"/>
      <c r="K198" s="80"/>
      <c r="L198" s="80"/>
      <c r="M198" s="41"/>
      <c r="N198" s="18"/>
    </row>
    <row r="199" ht="14.25" customHeight="1">
      <c r="G199" s="80"/>
      <c r="H199" s="80"/>
      <c r="I199" s="80"/>
      <c r="J199" s="80"/>
      <c r="K199" s="80"/>
      <c r="L199" s="80"/>
      <c r="M199" s="41"/>
      <c r="N199" s="18"/>
    </row>
    <row r="200" ht="14.25" customHeight="1">
      <c r="G200" s="80"/>
      <c r="H200" s="80"/>
      <c r="I200" s="80"/>
      <c r="J200" s="80"/>
      <c r="K200" s="80"/>
      <c r="L200" s="80"/>
      <c r="M200" s="41"/>
      <c r="N200" s="18"/>
    </row>
    <row r="201" ht="14.25" customHeight="1">
      <c r="G201" s="80"/>
      <c r="H201" s="80"/>
      <c r="I201" s="80"/>
      <c r="J201" s="80"/>
      <c r="K201" s="80"/>
      <c r="L201" s="80"/>
      <c r="M201" s="41"/>
      <c r="N201" s="18"/>
    </row>
    <row r="202" ht="14.25" customHeight="1">
      <c r="G202" s="80"/>
      <c r="H202" s="80"/>
      <c r="I202" s="80"/>
      <c r="J202" s="80"/>
      <c r="K202" s="80"/>
      <c r="L202" s="80"/>
      <c r="M202" s="41"/>
      <c r="N202" s="18"/>
    </row>
    <row r="203" ht="14.25" customHeight="1">
      <c r="G203" s="80"/>
      <c r="H203" s="80"/>
      <c r="I203" s="80"/>
      <c r="J203" s="80"/>
      <c r="K203" s="80"/>
      <c r="L203" s="80"/>
      <c r="M203" s="41"/>
      <c r="N203" s="18"/>
    </row>
    <row r="204" ht="14.25" customHeight="1">
      <c r="G204" s="80"/>
      <c r="H204" s="80"/>
      <c r="I204" s="80"/>
      <c r="J204" s="80"/>
      <c r="K204" s="80"/>
      <c r="L204" s="80"/>
      <c r="M204" s="41"/>
      <c r="N204" s="18"/>
    </row>
    <row r="205" ht="14.25" customHeight="1">
      <c r="G205" s="80"/>
      <c r="H205" s="80"/>
      <c r="I205" s="80"/>
      <c r="J205" s="80"/>
      <c r="K205" s="80"/>
      <c r="L205" s="80"/>
      <c r="M205" s="41"/>
      <c r="N205" s="18"/>
    </row>
    <row r="206" ht="14.25" customHeight="1">
      <c r="G206" s="80"/>
      <c r="H206" s="80"/>
      <c r="I206" s="80"/>
      <c r="J206" s="80"/>
      <c r="K206" s="80"/>
      <c r="L206" s="80"/>
      <c r="M206" s="41"/>
      <c r="N206" s="18"/>
    </row>
    <row r="207" ht="14.25" customHeight="1">
      <c r="G207" s="80"/>
      <c r="H207" s="80"/>
      <c r="I207" s="80"/>
      <c r="J207" s="80"/>
      <c r="K207" s="80"/>
      <c r="L207" s="80"/>
      <c r="M207" s="41"/>
      <c r="N207" s="18"/>
    </row>
    <row r="208" ht="14.25" customHeight="1">
      <c r="G208" s="80"/>
      <c r="H208" s="80"/>
      <c r="I208" s="80"/>
      <c r="J208" s="80"/>
      <c r="K208" s="80"/>
      <c r="L208" s="80"/>
      <c r="M208" s="41"/>
      <c r="N208" s="18"/>
    </row>
    <row r="209" ht="14.25" customHeight="1">
      <c r="G209" s="80"/>
      <c r="H209" s="80"/>
      <c r="I209" s="80"/>
      <c r="J209" s="80"/>
      <c r="K209" s="80"/>
      <c r="L209" s="80"/>
      <c r="M209" s="41"/>
      <c r="N209" s="18"/>
    </row>
    <row r="210" ht="14.25" customHeight="1">
      <c r="G210" s="80"/>
      <c r="H210" s="80"/>
      <c r="I210" s="80"/>
      <c r="J210" s="80"/>
      <c r="K210" s="80"/>
      <c r="L210" s="80"/>
      <c r="M210" s="41"/>
      <c r="N210" s="18"/>
    </row>
    <row r="211" ht="14.25" customHeight="1">
      <c r="G211" s="80"/>
      <c r="H211" s="80"/>
      <c r="I211" s="80"/>
      <c r="J211" s="80"/>
      <c r="K211" s="80"/>
      <c r="L211" s="80"/>
      <c r="M211" s="41"/>
      <c r="N211" s="18"/>
    </row>
    <row r="212" ht="14.25" customHeight="1">
      <c r="G212" s="80"/>
      <c r="H212" s="80"/>
      <c r="I212" s="80"/>
      <c r="J212" s="80"/>
      <c r="K212" s="80"/>
      <c r="L212" s="80"/>
      <c r="M212" s="41"/>
      <c r="N212" s="18"/>
    </row>
    <row r="213" ht="14.25" customHeight="1">
      <c r="G213" s="80"/>
      <c r="H213" s="80"/>
      <c r="I213" s="80"/>
      <c r="J213" s="80"/>
      <c r="K213" s="80"/>
      <c r="L213" s="80"/>
      <c r="M213" s="41"/>
      <c r="N213" s="18"/>
    </row>
    <row r="214" ht="14.25" customHeight="1">
      <c r="G214" s="80"/>
      <c r="H214" s="80"/>
      <c r="I214" s="80"/>
      <c r="J214" s="80"/>
      <c r="K214" s="80"/>
      <c r="L214" s="80"/>
      <c r="M214" s="41"/>
      <c r="N214" s="18"/>
    </row>
    <row r="215" ht="14.25" customHeight="1">
      <c r="G215" s="80"/>
      <c r="H215" s="80"/>
      <c r="I215" s="80"/>
      <c r="J215" s="80"/>
      <c r="K215" s="80"/>
      <c r="L215" s="80"/>
      <c r="M215" s="41"/>
      <c r="N215" s="18"/>
    </row>
    <row r="216" ht="14.25" customHeight="1">
      <c r="G216" s="80"/>
      <c r="H216" s="80"/>
      <c r="I216" s="80"/>
      <c r="J216" s="80"/>
      <c r="K216" s="80"/>
      <c r="L216" s="80"/>
      <c r="M216" s="41"/>
      <c r="N216" s="18"/>
    </row>
    <row r="217" ht="14.25" customHeight="1">
      <c r="G217" s="80"/>
      <c r="H217" s="80"/>
      <c r="I217" s="80"/>
      <c r="J217" s="80"/>
      <c r="K217" s="80"/>
      <c r="L217" s="80"/>
      <c r="M217" s="41"/>
      <c r="N217" s="18"/>
    </row>
    <row r="218" ht="14.25" customHeight="1">
      <c r="G218" s="80"/>
      <c r="H218" s="80"/>
      <c r="I218" s="80"/>
      <c r="J218" s="80"/>
      <c r="K218" s="80"/>
      <c r="L218" s="80"/>
      <c r="M218" s="41"/>
      <c r="N218" s="18"/>
    </row>
    <row r="219" ht="14.25" customHeight="1">
      <c r="G219" s="80"/>
      <c r="H219" s="80"/>
      <c r="I219" s="80"/>
      <c r="J219" s="80"/>
      <c r="K219" s="80"/>
      <c r="L219" s="80"/>
      <c r="M219" s="41"/>
      <c r="N219" s="18"/>
    </row>
    <row r="220" ht="14.25" customHeight="1">
      <c r="G220" s="80"/>
      <c r="H220" s="80"/>
      <c r="I220" s="80"/>
      <c r="J220" s="80"/>
      <c r="K220" s="80"/>
      <c r="L220" s="80"/>
      <c r="M220" s="41"/>
      <c r="N220" s="18"/>
    </row>
    <row r="221" ht="14.25" customHeight="1">
      <c r="G221" s="80"/>
      <c r="H221" s="80"/>
      <c r="I221" s="80"/>
      <c r="J221" s="80"/>
      <c r="K221" s="80"/>
      <c r="L221" s="80"/>
      <c r="M221" s="41"/>
      <c r="N221" s="18"/>
    </row>
    <row r="222" ht="14.25" customHeight="1">
      <c r="G222" s="80"/>
      <c r="H222" s="80"/>
      <c r="I222" s="80"/>
      <c r="J222" s="80"/>
      <c r="K222" s="80"/>
      <c r="L222" s="80"/>
      <c r="M222" s="41"/>
      <c r="N222" s="18"/>
    </row>
    <row r="223" ht="14.25" customHeight="1">
      <c r="G223" s="80"/>
      <c r="H223" s="80"/>
      <c r="I223" s="80"/>
      <c r="J223" s="80"/>
      <c r="K223" s="80"/>
      <c r="L223" s="80"/>
      <c r="M223" s="41"/>
      <c r="N223" s="18"/>
    </row>
    <row r="224" ht="14.25" customHeight="1">
      <c r="G224" s="80"/>
      <c r="H224" s="80"/>
      <c r="I224" s="80"/>
      <c r="J224" s="80"/>
      <c r="K224" s="80"/>
      <c r="L224" s="80"/>
      <c r="M224" s="41"/>
      <c r="N224" s="18"/>
    </row>
    <row r="225" ht="14.25" customHeight="1">
      <c r="G225" s="80"/>
      <c r="H225" s="80"/>
      <c r="I225" s="80"/>
      <c r="J225" s="80"/>
      <c r="K225" s="80"/>
      <c r="L225" s="80"/>
      <c r="M225" s="41"/>
      <c r="N225" s="18"/>
    </row>
    <row r="226" ht="14.25" customHeight="1">
      <c r="G226" s="80"/>
      <c r="H226" s="80"/>
      <c r="I226" s="80"/>
      <c r="J226" s="80"/>
      <c r="K226" s="80"/>
      <c r="L226" s="80"/>
      <c r="M226" s="41"/>
      <c r="N226" s="18"/>
    </row>
    <row r="227" ht="14.25" customHeight="1">
      <c r="G227" s="80"/>
      <c r="H227" s="80"/>
      <c r="I227" s="80"/>
      <c r="J227" s="80"/>
      <c r="K227" s="80"/>
      <c r="L227" s="80"/>
      <c r="M227" s="41"/>
      <c r="N227" s="18"/>
    </row>
    <row r="228" ht="14.25" customHeight="1">
      <c r="G228" s="80"/>
      <c r="H228" s="80"/>
      <c r="I228" s="80"/>
      <c r="J228" s="80"/>
      <c r="K228" s="80"/>
      <c r="L228" s="80"/>
      <c r="M228" s="41"/>
      <c r="N228" s="18"/>
    </row>
    <row r="229" ht="14.25" customHeight="1">
      <c r="G229" s="80"/>
      <c r="H229" s="80"/>
      <c r="I229" s="80"/>
      <c r="J229" s="80"/>
      <c r="K229" s="80"/>
      <c r="L229" s="80"/>
      <c r="M229" s="41"/>
      <c r="N229" s="18"/>
    </row>
    <row r="230" ht="14.25" customHeight="1">
      <c r="G230" s="80"/>
      <c r="H230" s="80"/>
      <c r="I230" s="80"/>
      <c r="J230" s="80"/>
      <c r="K230" s="80"/>
      <c r="L230" s="80"/>
      <c r="M230" s="41"/>
      <c r="N230" s="18"/>
    </row>
    <row r="231" ht="14.25" customHeight="1">
      <c r="G231" s="80"/>
      <c r="H231" s="80"/>
      <c r="I231" s="80"/>
      <c r="J231" s="80"/>
      <c r="K231" s="80"/>
      <c r="L231" s="80"/>
      <c r="M231" s="41"/>
      <c r="N231" s="18"/>
    </row>
    <row r="232" ht="14.25" customHeight="1">
      <c r="G232" s="80"/>
      <c r="H232" s="80"/>
      <c r="I232" s="80"/>
      <c r="J232" s="80"/>
      <c r="K232" s="80"/>
      <c r="L232" s="80"/>
      <c r="M232" s="41"/>
      <c r="N232" s="18"/>
    </row>
    <row r="233" ht="14.25" customHeight="1">
      <c r="G233" s="80"/>
      <c r="H233" s="80"/>
      <c r="I233" s="80"/>
      <c r="J233" s="80"/>
      <c r="K233" s="80"/>
      <c r="L233" s="80"/>
      <c r="M233" s="41"/>
      <c r="N233" s="18"/>
    </row>
    <row r="234" ht="14.25" customHeight="1">
      <c r="G234" s="80"/>
      <c r="H234" s="80"/>
      <c r="I234" s="80"/>
      <c r="J234" s="80"/>
      <c r="K234" s="80"/>
      <c r="L234" s="80"/>
      <c r="M234" s="41"/>
      <c r="N234" s="18"/>
    </row>
    <row r="235" ht="14.25" customHeight="1">
      <c r="G235" s="80"/>
      <c r="H235" s="80"/>
      <c r="I235" s="80"/>
      <c r="J235" s="80"/>
      <c r="K235" s="80"/>
      <c r="L235" s="80"/>
      <c r="M235" s="41"/>
      <c r="N235" s="18"/>
    </row>
    <row r="236" ht="14.25" customHeight="1">
      <c r="G236" s="80"/>
      <c r="H236" s="80"/>
      <c r="I236" s="80"/>
      <c r="J236" s="80"/>
      <c r="K236" s="80"/>
      <c r="L236" s="80"/>
      <c r="M236" s="41"/>
      <c r="N236" s="18"/>
    </row>
    <row r="237" ht="14.25" customHeight="1">
      <c r="G237" s="80"/>
      <c r="H237" s="80"/>
      <c r="I237" s="80"/>
      <c r="J237" s="80"/>
      <c r="K237" s="80"/>
      <c r="L237" s="80"/>
      <c r="M237" s="41"/>
      <c r="N237" s="18"/>
    </row>
    <row r="238" ht="14.25" customHeight="1">
      <c r="G238" s="80"/>
      <c r="H238" s="80"/>
      <c r="I238" s="80"/>
      <c r="J238" s="80"/>
      <c r="K238" s="80"/>
      <c r="L238" s="80"/>
      <c r="M238" s="41"/>
      <c r="N238" s="18"/>
    </row>
    <row r="239" ht="14.25" customHeight="1">
      <c r="G239" s="80"/>
      <c r="H239" s="80"/>
      <c r="I239" s="80"/>
      <c r="J239" s="80"/>
      <c r="K239" s="80"/>
      <c r="L239" s="80"/>
      <c r="M239" s="41"/>
      <c r="N239" s="18"/>
    </row>
    <row r="240" ht="14.25" customHeight="1">
      <c r="G240" s="80"/>
      <c r="H240" s="80"/>
      <c r="I240" s="80"/>
      <c r="J240" s="80"/>
      <c r="K240" s="80"/>
      <c r="L240" s="80"/>
      <c r="M240" s="41"/>
      <c r="N240" s="18"/>
    </row>
    <row r="241" ht="14.25" customHeight="1">
      <c r="G241" s="80"/>
      <c r="H241" s="80"/>
      <c r="I241" s="80"/>
      <c r="J241" s="80"/>
      <c r="K241" s="80"/>
      <c r="L241" s="80"/>
      <c r="M241" s="41"/>
      <c r="N241" s="18"/>
    </row>
    <row r="242" ht="14.25" customHeight="1">
      <c r="G242" s="80"/>
      <c r="H242" s="80"/>
      <c r="I242" s="80"/>
      <c r="J242" s="80"/>
      <c r="K242" s="80"/>
      <c r="L242" s="80"/>
      <c r="M242" s="41"/>
      <c r="N242" s="18"/>
    </row>
    <row r="243" ht="14.25" customHeight="1">
      <c r="G243" s="80"/>
      <c r="H243" s="80"/>
      <c r="I243" s="80"/>
      <c r="J243" s="80"/>
      <c r="K243" s="80"/>
      <c r="L243" s="80"/>
      <c r="M243" s="41"/>
      <c r="N243" s="18"/>
    </row>
    <row r="244" ht="14.25" customHeight="1">
      <c r="G244" s="80"/>
      <c r="H244" s="80"/>
      <c r="I244" s="80"/>
      <c r="J244" s="80"/>
      <c r="K244" s="80"/>
      <c r="L244" s="80"/>
      <c r="M244" s="41"/>
      <c r="N244" s="18"/>
    </row>
    <row r="245" ht="14.25" customHeight="1">
      <c r="G245" s="80"/>
      <c r="H245" s="80"/>
      <c r="I245" s="80"/>
      <c r="J245" s="80"/>
      <c r="K245" s="80"/>
      <c r="L245" s="80"/>
      <c r="M245" s="41"/>
      <c r="N245" s="18"/>
    </row>
    <row r="246" ht="14.25" customHeight="1">
      <c r="G246" s="80"/>
      <c r="H246" s="80"/>
      <c r="I246" s="80"/>
      <c r="J246" s="80"/>
      <c r="K246" s="80"/>
      <c r="L246" s="80"/>
      <c r="M246" s="41"/>
      <c r="N246" s="18"/>
    </row>
    <row r="247" ht="14.25" customHeight="1">
      <c r="G247" s="80"/>
      <c r="H247" s="80"/>
      <c r="I247" s="80"/>
      <c r="J247" s="80"/>
      <c r="K247" s="80"/>
      <c r="L247" s="80"/>
      <c r="M247" s="41"/>
      <c r="N247" s="18"/>
    </row>
    <row r="248" ht="14.25" customHeight="1">
      <c r="G248" s="80"/>
      <c r="H248" s="80"/>
      <c r="I248" s="80"/>
      <c r="J248" s="80"/>
      <c r="K248" s="80"/>
      <c r="L248" s="80"/>
      <c r="M248" s="41"/>
      <c r="N248" s="18"/>
    </row>
    <row r="249" ht="14.25" customHeight="1">
      <c r="G249" s="80"/>
      <c r="H249" s="80"/>
      <c r="I249" s="80"/>
      <c r="J249" s="80"/>
      <c r="K249" s="80"/>
      <c r="L249" s="80"/>
      <c r="M249" s="41"/>
      <c r="N249" s="18"/>
    </row>
    <row r="250" ht="14.25" customHeight="1">
      <c r="G250" s="80"/>
      <c r="H250" s="80"/>
      <c r="I250" s="80"/>
      <c r="J250" s="80"/>
      <c r="K250" s="80"/>
      <c r="L250" s="80"/>
      <c r="M250" s="41"/>
      <c r="N250" s="18"/>
    </row>
    <row r="251" ht="14.25" customHeight="1">
      <c r="G251" s="80"/>
      <c r="H251" s="80"/>
      <c r="I251" s="80"/>
      <c r="J251" s="80"/>
      <c r="K251" s="80"/>
      <c r="L251" s="80"/>
      <c r="M251" s="41"/>
      <c r="N251" s="18"/>
    </row>
    <row r="252" ht="14.25" customHeight="1">
      <c r="G252" s="80"/>
      <c r="H252" s="80"/>
      <c r="I252" s="80"/>
      <c r="J252" s="80"/>
      <c r="K252" s="80"/>
      <c r="L252" s="80"/>
      <c r="M252" s="41"/>
      <c r="N252" s="18"/>
    </row>
    <row r="253" ht="14.25" customHeight="1">
      <c r="G253" s="80"/>
      <c r="H253" s="80"/>
      <c r="I253" s="80"/>
      <c r="J253" s="80"/>
      <c r="K253" s="80"/>
      <c r="L253" s="80"/>
      <c r="M253" s="41"/>
      <c r="N253" s="18"/>
    </row>
    <row r="254" ht="14.25" customHeight="1">
      <c r="G254" s="80"/>
      <c r="H254" s="80"/>
      <c r="I254" s="80"/>
      <c r="J254" s="80"/>
      <c r="K254" s="80"/>
      <c r="L254" s="80"/>
      <c r="M254" s="41"/>
      <c r="N254" s="18"/>
    </row>
    <row r="255" ht="14.25" customHeight="1">
      <c r="G255" s="80"/>
      <c r="H255" s="80"/>
      <c r="I255" s="80"/>
      <c r="J255" s="80"/>
      <c r="K255" s="80"/>
      <c r="L255" s="80"/>
      <c r="M255" s="41"/>
      <c r="N255" s="18"/>
    </row>
    <row r="256" ht="14.25" customHeight="1">
      <c r="G256" s="80"/>
      <c r="H256" s="80"/>
      <c r="I256" s="80"/>
      <c r="J256" s="80"/>
      <c r="K256" s="80"/>
      <c r="L256" s="80"/>
      <c r="M256" s="41"/>
      <c r="N256" s="18"/>
    </row>
    <row r="257" ht="14.25" customHeight="1">
      <c r="G257" s="80"/>
      <c r="H257" s="80"/>
      <c r="I257" s="80"/>
      <c r="J257" s="80"/>
      <c r="K257" s="80"/>
      <c r="L257" s="80"/>
      <c r="M257" s="41"/>
      <c r="N257" s="18"/>
    </row>
    <row r="258" ht="14.25" customHeight="1">
      <c r="G258" s="80"/>
      <c r="H258" s="80"/>
      <c r="I258" s="80"/>
      <c r="J258" s="80"/>
      <c r="K258" s="80"/>
      <c r="L258" s="80"/>
      <c r="M258" s="41"/>
      <c r="N258" s="18"/>
    </row>
    <row r="259" ht="14.25" customHeight="1">
      <c r="G259" s="80"/>
      <c r="H259" s="80"/>
      <c r="I259" s="80"/>
      <c r="J259" s="80"/>
      <c r="K259" s="80"/>
      <c r="L259" s="80"/>
      <c r="M259" s="41"/>
      <c r="N259" s="18"/>
    </row>
    <row r="260" ht="14.25" customHeight="1">
      <c r="G260" s="80"/>
      <c r="H260" s="80"/>
      <c r="I260" s="80"/>
      <c r="J260" s="80"/>
      <c r="K260" s="80"/>
      <c r="L260" s="80"/>
      <c r="M260" s="41"/>
      <c r="N260" s="18"/>
    </row>
    <row r="261" ht="14.25" customHeight="1">
      <c r="G261" s="80"/>
      <c r="H261" s="80"/>
      <c r="I261" s="80"/>
      <c r="J261" s="80"/>
      <c r="K261" s="80"/>
      <c r="L261" s="80"/>
      <c r="M261" s="41"/>
      <c r="N261" s="18"/>
    </row>
    <row r="262" ht="14.25" customHeight="1">
      <c r="G262" s="80"/>
      <c r="H262" s="80"/>
      <c r="I262" s="80"/>
      <c r="J262" s="80"/>
      <c r="K262" s="80"/>
      <c r="L262" s="80"/>
      <c r="M262" s="41"/>
      <c r="N262" s="18"/>
    </row>
    <row r="263" ht="14.25" customHeight="1">
      <c r="G263" s="80"/>
      <c r="H263" s="80"/>
      <c r="I263" s="80"/>
      <c r="J263" s="80"/>
      <c r="K263" s="80"/>
      <c r="L263" s="80"/>
      <c r="M263" s="41"/>
      <c r="N263" s="18"/>
    </row>
    <row r="264" ht="14.25" customHeight="1">
      <c r="G264" s="80"/>
      <c r="H264" s="80"/>
      <c r="I264" s="80"/>
      <c r="J264" s="80"/>
      <c r="K264" s="80"/>
      <c r="L264" s="80"/>
      <c r="M264" s="41"/>
      <c r="N264" s="18"/>
    </row>
    <row r="265" ht="14.25" customHeight="1">
      <c r="G265" s="80"/>
      <c r="H265" s="80"/>
      <c r="I265" s="80"/>
      <c r="J265" s="80"/>
      <c r="K265" s="80"/>
      <c r="L265" s="80"/>
      <c r="M265" s="41"/>
      <c r="N265" s="18"/>
    </row>
    <row r="266" ht="14.25" customHeight="1">
      <c r="G266" s="80"/>
      <c r="H266" s="80"/>
      <c r="I266" s="80"/>
      <c r="J266" s="80"/>
      <c r="K266" s="80"/>
      <c r="L266" s="80"/>
      <c r="M266" s="41"/>
      <c r="N266" s="18"/>
    </row>
    <row r="267" ht="14.25" customHeight="1">
      <c r="G267" s="80"/>
      <c r="H267" s="80"/>
      <c r="I267" s="80"/>
      <c r="J267" s="80"/>
      <c r="K267" s="80"/>
      <c r="L267" s="80"/>
      <c r="M267" s="41"/>
      <c r="N267" s="18"/>
    </row>
    <row r="268" ht="14.25" customHeight="1">
      <c r="G268" s="80"/>
      <c r="H268" s="80"/>
      <c r="I268" s="80"/>
      <c r="J268" s="80"/>
      <c r="K268" s="80"/>
      <c r="L268" s="80"/>
      <c r="M268" s="41"/>
      <c r="N268" s="18"/>
    </row>
    <row r="269" ht="14.25" customHeight="1">
      <c r="G269" s="80"/>
      <c r="H269" s="80"/>
      <c r="I269" s="80"/>
      <c r="J269" s="80"/>
      <c r="K269" s="80"/>
      <c r="L269" s="80"/>
      <c r="M269" s="41"/>
      <c r="N269" s="18"/>
    </row>
    <row r="270" ht="14.25" customHeight="1">
      <c r="G270" s="80"/>
      <c r="H270" s="80"/>
      <c r="I270" s="80"/>
      <c r="J270" s="80"/>
      <c r="K270" s="80"/>
      <c r="L270" s="80"/>
      <c r="M270" s="41"/>
      <c r="N270" s="18"/>
    </row>
    <row r="271" ht="14.25" customHeight="1">
      <c r="G271" s="80"/>
      <c r="H271" s="80"/>
      <c r="I271" s="80"/>
      <c r="J271" s="80"/>
      <c r="K271" s="80"/>
      <c r="L271" s="80"/>
      <c r="M271" s="41"/>
      <c r="N271" s="18"/>
    </row>
    <row r="272" ht="14.25" customHeight="1">
      <c r="G272" s="80"/>
      <c r="H272" s="80"/>
      <c r="I272" s="80"/>
      <c r="J272" s="80"/>
      <c r="K272" s="80"/>
      <c r="L272" s="80"/>
      <c r="M272" s="41"/>
      <c r="N272" s="18"/>
    </row>
    <row r="273" ht="14.25" customHeight="1">
      <c r="G273" s="80"/>
      <c r="H273" s="80"/>
      <c r="I273" s="80"/>
      <c r="J273" s="80"/>
      <c r="K273" s="80"/>
      <c r="L273" s="80"/>
      <c r="M273" s="41"/>
      <c r="N273" s="18"/>
    </row>
    <row r="274" ht="14.25" customHeight="1">
      <c r="G274" s="80"/>
      <c r="H274" s="80"/>
      <c r="I274" s="80"/>
      <c r="J274" s="80"/>
      <c r="K274" s="80"/>
      <c r="L274" s="80"/>
      <c r="M274" s="41"/>
      <c r="N274" s="18"/>
    </row>
    <row r="275" ht="14.25" customHeight="1">
      <c r="G275" s="80"/>
      <c r="H275" s="80"/>
      <c r="I275" s="80"/>
      <c r="J275" s="80"/>
      <c r="K275" s="80"/>
      <c r="L275" s="80"/>
      <c r="M275" s="41"/>
      <c r="N275" s="18"/>
    </row>
    <row r="276" ht="14.25" customHeight="1">
      <c r="G276" s="80"/>
      <c r="H276" s="80"/>
      <c r="I276" s="80"/>
      <c r="J276" s="80"/>
      <c r="K276" s="80"/>
      <c r="L276" s="80"/>
      <c r="M276" s="41"/>
      <c r="N276" s="18"/>
    </row>
    <row r="277" ht="14.25" customHeight="1">
      <c r="G277" s="80"/>
      <c r="H277" s="80"/>
      <c r="I277" s="80"/>
      <c r="J277" s="80"/>
      <c r="K277" s="80"/>
      <c r="L277" s="80"/>
      <c r="M277" s="41"/>
      <c r="N277" s="18"/>
    </row>
    <row r="278" ht="14.25" customHeight="1">
      <c r="G278" s="80"/>
      <c r="H278" s="80"/>
      <c r="I278" s="80"/>
      <c r="J278" s="80"/>
      <c r="K278" s="80"/>
      <c r="L278" s="80"/>
      <c r="M278" s="41"/>
      <c r="N278" s="18"/>
    </row>
    <row r="279" ht="14.25" customHeight="1">
      <c r="G279" s="80"/>
      <c r="H279" s="80"/>
      <c r="I279" s="80"/>
      <c r="J279" s="80"/>
      <c r="K279" s="80"/>
      <c r="L279" s="80"/>
      <c r="M279" s="41"/>
      <c r="N279" s="18"/>
    </row>
    <row r="280" ht="14.25" customHeight="1">
      <c r="G280" s="80"/>
      <c r="H280" s="80"/>
      <c r="I280" s="80"/>
      <c r="J280" s="80"/>
      <c r="K280" s="80"/>
      <c r="L280" s="80"/>
      <c r="M280" s="41"/>
      <c r="N280" s="18"/>
    </row>
    <row r="281" ht="14.25" customHeight="1">
      <c r="G281" s="80"/>
      <c r="H281" s="80"/>
      <c r="I281" s="80"/>
      <c r="J281" s="80"/>
      <c r="K281" s="80"/>
      <c r="L281" s="80"/>
      <c r="M281" s="41"/>
      <c r="N281" s="18"/>
    </row>
    <row r="282" ht="14.25" customHeight="1">
      <c r="G282" s="80"/>
      <c r="H282" s="80"/>
      <c r="I282" s="80"/>
      <c r="J282" s="80"/>
      <c r="K282" s="80"/>
      <c r="L282" s="80"/>
      <c r="M282" s="41"/>
      <c r="N282" s="18"/>
    </row>
    <row r="283" ht="14.25" customHeight="1">
      <c r="G283" s="80"/>
      <c r="H283" s="80"/>
      <c r="I283" s="80"/>
      <c r="J283" s="80"/>
      <c r="K283" s="80"/>
      <c r="L283" s="80"/>
      <c r="M283" s="41"/>
      <c r="N283" s="18"/>
    </row>
    <row r="284" ht="14.25" customHeight="1">
      <c r="G284" s="80"/>
      <c r="H284" s="80"/>
      <c r="I284" s="80"/>
      <c r="J284" s="80"/>
      <c r="K284" s="80"/>
      <c r="L284" s="80"/>
      <c r="M284" s="41"/>
      <c r="N284" s="18"/>
    </row>
    <row r="285" ht="14.25" customHeight="1">
      <c r="G285" s="80"/>
      <c r="H285" s="80"/>
      <c r="I285" s="80"/>
      <c r="J285" s="80"/>
      <c r="K285" s="80"/>
      <c r="L285" s="80"/>
      <c r="M285" s="41"/>
      <c r="N285" s="18"/>
    </row>
    <row r="286" ht="14.25" customHeight="1">
      <c r="G286" s="80"/>
      <c r="H286" s="80"/>
      <c r="I286" s="80"/>
      <c r="J286" s="80"/>
      <c r="K286" s="80"/>
      <c r="L286" s="80"/>
      <c r="M286" s="41"/>
      <c r="N286" s="18"/>
    </row>
    <row r="287" ht="14.25" customHeight="1">
      <c r="G287" s="80"/>
      <c r="H287" s="80"/>
      <c r="I287" s="80"/>
      <c r="J287" s="80"/>
      <c r="K287" s="80"/>
      <c r="L287" s="80"/>
      <c r="M287" s="41"/>
      <c r="N287" s="18"/>
    </row>
    <row r="288" ht="14.25" customHeight="1">
      <c r="G288" s="80"/>
      <c r="H288" s="80"/>
      <c r="I288" s="80"/>
      <c r="J288" s="80"/>
      <c r="K288" s="80"/>
      <c r="L288" s="80"/>
      <c r="M288" s="41"/>
      <c r="N288" s="18"/>
    </row>
    <row r="289" ht="14.25" customHeight="1">
      <c r="G289" s="80"/>
      <c r="H289" s="80"/>
      <c r="I289" s="80"/>
      <c r="J289" s="80"/>
      <c r="K289" s="80"/>
      <c r="L289" s="80"/>
      <c r="M289" s="41"/>
      <c r="N289" s="18"/>
    </row>
    <row r="290" ht="14.25" customHeight="1">
      <c r="G290" s="80"/>
      <c r="H290" s="80"/>
      <c r="I290" s="80"/>
      <c r="J290" s="80"/>
      <c r="K290" s="80"/>
      <c r="L290" s="80"/>
      <c r="M290" s="41"/>
      <c r="N290" s="18"/>
    </row>
    <row r="291" ht="14.25" customHeight="1">
      <c r="G291" s="80"/>
      <c r="H291" s="80"/>
      <c r="I291" s="80"/>
      <c r="J291" s="80"/>
      <c r="K291" s="80"/>
      <c r="L291" s="80"/>
      <c r="M291" s="41"/>
      <c r="N291" s="18"/>
    </row>
    <row r="292" ht="14.25" customHeight="1">
      <c r="G292" s="80"/>
      <c r="H292" s="80"/>
      <c r="I292" s="80"/>
      <c r="J292" s="80"/>
      <c r="K292" s="80"/>
      <c r="L292" s="80"/>
      <c r="M292" s="41"/>
      <c r="N292" s="18"/>
    </row>
    <row r="293" ht="14.25" customHeight="1">
      <c r="G293" s="80"/>
      <c r="H293" s="80"/>
      <c r="I293" s="80"/>
      <c r="J293" s="80"/>
      <c r="K293" s="80"/>
      <c r="L293" s="80"/>
      <c r="M293" s="41"/>
      <c r="N293" s="18"/>
    </row>
    <row r="294" ht="14.25" customHeight="1">
      <c r="G294" s="80"/>
      <c r="H294" s="80"/>
      <c r="I294" s="80"/>
      <c r="J294" s="80"/>
      <c r="K294" s="80"/>
      <c r="L294" s="80"/>
      <c r="M294" s="41"/>
      <c r="N294" s="18"/>
    </row>
    <row r="295" ht="14.25" customHeight="1">
      <c r="G295" s="80"/>
      <c r="H295" s="80"/>
      <c r="I295" s="80"/>
      <c r="J295" s="80"/>
      <c r="K295" s="80"/>
      <c r="L295" s="80"/>
      <c r="M295" s="41"/>
      <c r="N295" s="18"/>
    </row>
    <row r="296" ht="14.25" customHeight="1">
      <c r="G296" s="80"/>
      <c r="H296" s="80"/>
      <c r="I296" s="80"/>
      <c r="J296" s="80"/>
      <c r="K296" s="80"/>
      <c r="L296" s="80"/>
      <c r="M296" s="41"/>
      <c r="N296" s="18"/>
    </row>
    <row r="297" ht="14.25" customHeight="1">
      <c r="G297" s="80"/>
      <c r="H297" s="80"/>
      <c r="I297" s="80"/>
      <c r="J297" s="80"/>
      <c r="K297" s="80"/>
      <c r="L297" s="80"/>
      <c r="M297" s="41"/>
      <c r="N297" s="18"/>
    </row>
    <row r="298" ht="14.25" customHeight="1">
      <c r="G298" s="80"/>
      <c r="H298" s="80"/>
      <c r="I298" s="80"/>
      <c r="J298" s="80"/>
      <c r="K298" s="80"/>
      <c r="L298" s="80"/>
      <c r="M298" s="41"/>
      <c r="N298" s="18"/>
    </row>
    <row r="299" ht="14.25" customHeight="1">
      <c r="G299" s="80"/>
      <c r="H299" s="80"/>
      <c r="I299" s="80"/>
      <c r="J299" s="80"/>
      <c r="K299" s="80"/>
      <c r="L299" s="80"/>
      <c r="M299" s="41"/>
      <c r="N299" s="18"/>
    </row>
    <row r="300" ht="14.25" customHeight="1">
      <c r="G300" s="80"/>
      <c r="H300" s="80"/>
      <c r="I300" s="80"/>
      <c r="J300" s="80"/>
      <c r="K300" s="80"/>
      <c r="L300" s="80"/>
      <c r="M300" s="41"/>
      <c r="N300" s="18"/>
    </row>
    <row r="301" ht="14.25" customHeight="1">
      <c r="G301" s="80"/>
      <c r="H301" s="80"/>
      <c r="I301" s="80"/>
      <c r="J301" s="80"/>
      <c r="K301" s="80"/>
      <c r="L301" s="80"/>
      <c r="M301" s="41"/>
      <c r="N301" s="18"/>
    </row>
    <row r="302" ht="14.25" customHeight="1">
      <c r="G302" s="80"/>
      <c r="H302" s="80"/>
      <c r="I302" s="80"/>
      <c r="J302" s="80"/>
      <c r="K302" s="80"/>
      <c r="L302" s="80"/>
      <c r="M302" s="41"/>
      <c r="N302" s="18"/>
    </row>
    <row r="303" ht="14.25" customHeight="1">
      <c r="G303" s="80"/>
      <c r="H303" s="80"/>
      <c r="I303" s="80"/>
      <c r="J303" s="80"/>
      <c r="K303" s="80"/>
      <c r="L303" s="80"/>
      <c r="M303" s="41"/>
      <c r="N303" s="18"/>
    </row>
    <row r="304" ht="14.25" customHeight="1">
      <c r="G304" s="80"/>
      <c r="H304" s="80"/>
      <c r="I304" s="80"/>
      <c r="J304" s="80"/>
      <c r="K304" s="80"/>
      <c r="L304" s="80"/>
      <c r="M304" s="41"/>
      <c r="N304" s="18"/>
    </row>
    <row r="305" ht="14.25" customHeight="1">
      <c r="G305" s="80"/>
      <c r="H305" s="80"/>
      <c r="I305" s="80"/>
      <c r="J305" s="80"/>
      <c r="K305" s="80"/>
      <c r="L305" s="80"/>
      <c r="M305" s="41"/>
      <c r="N305" s="18"/>
    </row>
    <row r="306" ht="14.25" customHeight="1">
      <c r="G306" s="80"/>
      <c r="H306" s="80"/>
      <c r="I306" s="80"/>
      <c r="J306" s="80"/>
      <c r="K306" s="80"/>
      <c r="L306" s="80"/>
      <c r="M306" s="41"/>
      <c r="N306" s="18"/>
    </row>
    <row r="307" ht="14.25" customHeight="1">
      <c r="G307" s="80"/>
      <c r="H307" s="80"/>
      <c r="I307" s="80"/>
      <c r="J307" s="80"/>
      <c r="K307" s="80"/>
      <c r="L307" s="80"/>
      <c r="M307" s="41"/>
      <c r="N307" s="18"/>
    </row>
    <row r="308" ht="14.25" customHeight="1">
      <c r="G308" s="80"/>
      <c r="H308" s="80"/>
      <c r="I308" s="80"/>
      <c r="J308" s="80"/>
      <c r="K308" s="80"/>
      <c r="L308" s="80"/>
      <c r="M308" s="41"/>
      <c r="N308" s="18"/>
    </row>
    <row r="309" ht="14.25" customHeight="1">
      <c r="G309" s="80"/>
      <c r="H309" s="80"/>
      <c r="I309" s="80"/>
      <c r="J309" s="80"/>
      <c r="K309" s="80"/>
      <c r="L309" s="80"/>
      <c r="M309" s="41"/>
      <c r="N309" s="18"/>
    </row>
    <row r="310" ht="14.25" customHeight="1">
      <c r="G310" s="80"/>
      <c r="H310" s="80"/>
      <c r="I310" s="80"/>
      <c r="J310" s="80"/>
      <c r="K310" s="80"/>
      <c r="L310" s="80"/>
      <c r="M310" s="41"/>
      <c r="N310" s="18"/>
    </row>
    <row r="311" ht="14.25" customHeight="1">
      <c r="G311" s="80"/>
      <c r="H311" s="80"/>
      <c r="I311" s="80"/>
      <c r="J311" s="80"/>
      <c r="K311" s="80"/>
      <c r="L311" s="80"/>
      <c r="M311" s="41"/>
      <c r="N311" s="18"/>
    </row>
    <row r="312" ht="14.25" customHeight="1">
      <c r="G312" s="80"/>
      <c r="H312" s="80"/>
      <c r="I312" s="80"/>
      <c r="J312" s="80"/>
      <c r="K312" s="80"/>
      <c r="L312" s="80"/>
      <c r="M312" s="41"/>
      <c r="N312" s="18"/>
    </row>
    <row r="313" ht="14.25" customHeight="1">
      <c r="G313" s="80"/>
      <c r="H313" s="80"/>
      <c r="I313" s="80"/>
      <c r="J313" s="80"/>
      <c r="K313" s="80"/>
      <c r="L313" s="80"/>
      <c r="M313" s="41"/>
      <c r="N313" s="18"/>
    </row>
    <row r="314" ht="14.25" customHeight="1">
      <c r="G314" s="80"/>
      <c r="H314" s="80"/>
      <c r="I314" s="80"/>
      <c r="J314" s="80"/>
      <c r="K314" s="80"/>
      <c r="L314" s="80"/>
      <c r="M314" s="41"/>
      <c r="N314" s="18"/>
    </row>
    <row r="315" ht="14.25" customHeight="1">
      <c r="G315" s="80"/>
      <c r="H315" s="80"/>
      <c r="I315" s="80"/>
      <c r="J315" s="80"/>
      <c r="K315" s="80"/>
      <c r="L315" s="80"/>
      <c r="M315" s="41"/>
      <c r="N315" s="18"/>
    </row>
    <row r="316" ht="14.25" customHeight="1">
      <c r="G316" s="80"/>
      <c r="H316" s="80"/>
      <c r="I316" s="80"/>
      <c r="J316" s="80"/>
      <c r="K316" s="80"/>
      <c r="L316" s="80"/>
      <c r="M316" s="41"/>
      <c r="N316" s="18"/>
    </row>
    <row r="317" ht="14.25" customHeight="1">
      <c r="G317" s="80"/>
      <c r="H317" s="80"/>
      <c r="I317" s="80"/>
      <c r="J317" s="80"/>
      <c r="K317" s="80"/>
      <c r="L317" s="80"/>
      <c r="M317" s="41"/>
      <c r="N317" s="18"/>
    </row>
    <row r="318" ht="14.25" customHeight="1">
      <c r="G318" s="80"/>
      <c r="H318" s="80"/>
      <c r="I318" s="80"/>
      <c r="J318" s="80"/>
      <c r="K318" s="80"/>
      <c r="L318" s="80"/>
      <c r="M318" s="41"/>
      <c r="N318" s="18"/>
    </row>
    <row r="319" ht="14.25" customHeight="1">
      <c r="G319" s="80"/>
      <c r="H319" s="80"/>
      <c r="I319" s="80"/>
      <c r="J319" s="80"/>
      <c r="K319" s="80"/>
      <c r="L319" s="80"/>
      <c r="M319" s="41"/>
      <c r="N319" s="18"/>
    </row>
    <row r="320" ht="14.25" customHeight="1">
      <c r="G320" s="80"/>
      <c r="H320" s="80"/>
      <c r="I320" s="80"/>
      <c r="J320" s="80"/>
      <c r="K320" s="80"/>
      <c r="L320" s="80"/>
      <c r="M320" s="41"/>
      <c r="N320" s="18"/>
    </row>
    <row r="321" ht="14.25" customHeight="1">
      <c r="G321" s="80"/>
      <c r="H321" s="80"/>
      <c r="I321" s="80"/>
      <c r="J321" s="80"/>
      <c r="K321" s="80"/>
      <c r="L321" s="80"/>
      <c r="M321" s="41"/>
      <c r="N321" s="18"/>
    </row>
    <row r="322" ht="14.25" customHeight="1">
      <c r="G322" s="80"/>
      <c r="H322" s="80"/>
      <c r="I322" s="80"/>
      <c r="J322" s="80"/>
      <c r="K322" s="80"/>
      <c r="L322" s="80"/>
      <c r="M322" s="41"/>
      <c r="N322" s="18"/>
    </row>
    <row r="323" ht="14.25" customHeight="1">
      <c r="G323" s="80"/>
      <c r="H323" s="80"/>
      <c r="I323" s="80"/>
      <c r="J323" s="80"/>
      <c r="K323" s="80"/>
      <c r="L323" s="80"/>
      <c r="M323" s="41"/>
      <c r="N323" s="18"/>
    </row>
    <row r="324" ht="14.25" customHeight="1">
      <c r="G324" s="80"/>
      <c r="H324" s="80"/>
      <c r="I324" s="80"/>
      <c r="J324" s="80"/>
      <c r="K324" s="80"/>
      <c r="L324" s="80"/>
      <c r="M324" s="41"/>
      <c r="N324" s="18"/>
    </row>
    <row r="325" ht="14.25" customHeight="1">
      <c r="G325" s="80"/>
      <c r="H325" s="80"/>
      <c r="I325" s="80"/>
      <c r="J325" s="80"/>
      <c r="K325" s="80"/>
      <c r="L325" s="80"/>
      <c r="M325" s="41"/>
      <c r="N325" s="18"/>
    </row>
    <row r="326" ht="14.25" customHeight="1">
      <c r="G326" s="80"/>
      <c r="H326" s="80"/>
      <c r="I326" s="80"/>
      <c r="J326" s="80"/>
      <c r="K326" s="80"/>
      <c r="L326" s="80"/>
      <c r="M326" s="41"/>
      <c r="N326" s="18"/>
    </row>
    <row r="327" ht="14.25" customHeight="1">
      <c r="G327" s="80"/>
      <c r="H327" s="80"/>
      <c r="I327" s="80"/>
      <c r="J327" s="80"/>
      <c r="K327" s="80"/>
      <c r="L327" s="80"/>
      <c r="M327" s="41"/>
      <c r="N327" s="18"/>
    </row>
    <row r="328" ht="14.25" customHeight="1">
      <c r="G328" s="80"/>
      <c r="H328" s="80"/>
      <c r="I328" s="80"/>
      <c r="J328" s="80"/>
      <c r="K328" s="80"/>
      <c r="L328" s="80"/>
      <c r="M328" s="41"/>
      <c r="N328" s="18"/>
    </row>
    <row r="329" ht="14.25" customHeight="1">
      <c r="G329" s="80"/>
      <c r="H329" s="80"/>
      <c r="I329" s="80"/>
      <c r="J329" s="80"/>
      <c r="K329" s="80"/>
      <c r="L329" s="80"/>
      <c r="M329" s="41"/>
      <c r="N329" s="18"/>
    </row>
    <row r="330" ht="14.25" customHeight="1">
      <c r="G330" s="80"/>
      <c r="H330" s="80"/>
      <c r="I330" s="80"/>
      <c r="J330" s="80"/>
      <c r="K330" s="80"/>
      <c r="L330" s="80"/>
      <c r="M330" s="41"/>
      <c r="N330" s="18"/>
    </row>
    <row r="331" ht="14.25" customHeight="1">
      <c r="G331" s="80"/>
      <c r="H331" s="80"/>
      <c r="I331" s="80"/>
      <c r="J331" s="80"/>
      <c r="K331" s="80"/>
      <c r="L331" s="80"/>
      <c r="M331" s="41"/>
      <c r="N331" s="18"/>
    </row>
    <row r="332" ht="14.25" customHeight="1">
      <c r="G332" s="80"/>
      <c r="H332" s="80"/>
      <c r="I332" s="80"/>
      <c r="J332" s="80"/>
      <c r="K332" s="80"/>
      <c r="L332" s="80"/>
      <c r="M332" s="41"/>
      <c r="N332" s="18"/>
    </row>
    <row r="333" ht="14.25" customHeight="1">
      <c r="G333" s="80"/>
      <c r="H333" s="80"/>
      <c r="I333" s="80"/>
      <c r="J333" s="80"/>
      <c r="K333" s="80"/>
      <c r="L333" s="80"/>
      <c r="M333" s="41"/>
      <c r="N333" s="18"/>
    </row>
    <row r="334" ht="14.25" customHeight="1">
      <c r="G334" s="80"/>
      <c r="H334" s="80"/>
      <c r="I334" s="80"/>
      <c r="J334" s="80"/>
      <c r="K334" s="80"/>
      <c r="L334" s="80"/>
      <c r="M334" s="41"/>
      <c r="N334" s="18"/>
    </row>
    <row r="335" ht="14.25" customHeight="1">
      <c r="G335" s="80"/>
      <c r="H335" s="80"/>
      <c r="I335" s="80"/>
      <c r="J335" s="80"/>
      <c r="K335" s="80"/>
      <c r="L335" s="80"/>
      <c r="M335" s="41"/>
      <c r="N335" s="18"/>
    </row>
    <row r="336" ht="14.25" customHeight="1">
      <c r="G336" s="80"/>
      <c r="H336" s="80"/>
      <c r="I336" s="80"/>
      <c r="J336" s="80"/>
      <c r="K336" s="80"/>
      <c r="L336" s="80"/>
      <c r="M336" s="41"/>
      <c r="N336" s="18"/>
    </row>
    <row r="337" ht="14.25" customHeight="1">
      <c r="G337" s="80"/>
      <c r="H337" s="80"/>
      <c r="I337" s="80"/>
      <c r="J337" s="80"/>
      <c r="K337" s="80"/>
      <c r="L337" s="80"/>
      <c r="M337" s="41"/>
      <c r="N337" s="18"/>
    </row>
    <row r="338" ht="14.25" customHeight="1">
      <c r="G338" s="80"/>
      <c r="H338" s="80"/>
      <c r="I338" s="80"/>
      <c r="J338" s="80"/>
      <c r="K338" s="80"/>
      <c r="L338" s="80"/>
      <c r="M338" s="41"/>
      <c r="N338" s="18"/>
    </row>
    <row r="339" ht="14.25" customHeight="1">
      <c r="G339" s="80"/>
      <c r="H339" s="80"/>
      <c r="I339" s="80"/>
      <c r="J339" s="80"/>
      <c r="K339" s="80"/>
      <c r="L339" s="80"/>
      <c r="M339" s="41"/>
      <c r="N339" s="18"/>
    </row>
    <row r="340" ht="14.25" customHeight="1">
      <c r="G340" s="80"/>
      <c r="H340" s="80"/>
      <c r="I340" s="80"/>
      <c r="J340" s="80"/>
      <c r="K340" s="80"/>
      <c r="L340" s="80"/>
      <c r="M340" s="41"/>
      <c r="N340" s="18"/>
    </row>
    <row r="341" ht="14.25" customHeight="1">
      <c r="G341" s="80"/>
      <c r="H341" s="80"/>
      <c r="I341" s="80"/>
      <c r="J341" s="80"/>
      <c r="K341" s="80"/>
      <c r="L341" s="80"/>
      <c r="M341" s="41"/>
      <c r="N341" s="18"/>
    </row>
    <row r="342" ht="14.25" customHeight="1">
      <c r="G342" s="80"/>
      <c r="H342" s="80"/>
      <c r="I342" s="80"/>
      <c r="J342" s="80"/>
      <c r="K342" s="80"/>
      <c r="L342" s="80"/>
      <c r="M342" s="41"/>
      <c r="N342" s="18"/>
    </row>
    <row r="343" ht="14.25" customHeight="1">
      <c r="G343" s="80"/>
      <c r="H343" s="80"/>
      <c r="I343" s="80"/>
      <c r="J343" s="80"/>
      <c r="K343" s="80"/>
      <c r="L343" s="80"/>
      <c r="M343" s="41"/>
      <c r="N343" s="18"/>
    </row>
    <row r="344" ht="14.25" customHeight="1">
      <c r="G344" s="80"/>
      <c r="H344" s="80"/>
      <c r="I344" s="80"/>
      <c r="J344" s="80"/>
      <c r="K344" s="80"/>
      <c r="L344" s="80"/>
      <c r="M344" s="41"/>
      <c r="N344" s="18"/>
    </row>
    <row r="345" ht="14.25" customHeight="1">
      <c r="G345" s="80"/>
      <c r="H345" s="80"/>
      <c r="I345" s="80"/>
      <c r="J345" s="80"/>
      <c r="K345" s="80"/>
      <c r="L345" s="80"/>
      <c r="M345" s="41"/>
      <c r="N345" s="18"/>
    </row>
    <row r="346" ht="14.25" customHeight="1">
      <c r="G346" s="80"/>
      <c r="H346" s="80"/>
      <c r="I346" s="80"/>
      <c r="J346" s="80"/>
      <c r="K346" s="80"/>
      <c r="L346" s="80"/>
      <c r="M346" s="41"/>
      <c r="N346" s="18"/>
    </row>
    <row r="347" ht="14.25" customHeight="1">
      <c r="G347" s="80"/>
      <c r="H347" s="80"/>
      <c r="I347" s="80"/>
      <c r="J347" s="80"/>
      <c r="K347" s="80"/>
      <c r="L347" s="80"/>
      <c r="M347" s="41"/>
      <c r="N347" s="18"/>
    </row>
    <row r="348" ht="14.25" customHeight="1">
      <c r="G348" s="80"/>
      <c r="H348" s="80"/>
      <c r="I348" s="80"/>
      <c r="J348" s="80"/>
      <c r="K348" s="80"/>
      <c r="L348" s="80"/>
      <c r="M348" s="41"/>
      <c r="N348" s="18"/>
    </row>
    <row r="349" ht="14.25" customHeight="1">
      <c r="G349" s="80"/>
      <c r="H349" s="80"/>
      <c r="I349" s="80"/>
      <c r="J349" s="80"/>
      <c r="K349" s="80"/>
      <c r="L349" s="80"/>
      <c r="M349" s="41"/>
      <c r="N349" s="18"/>
    </row>
    <row r="350" ht="14.25" customHeight="1">
      <c r="G350" s="80"/>
      <c r="H350" s="80"/>
      <c r="I350" s="80"/>
      <c r="J350" s="80"/>
      <c r="K350" s="80"/>
      <c r="L350" s="80"/>
      <c r="M350" s="41"/>
      <c r="N350" s="18"/>
    </row>
    <row r="351" ht="14.25" customHeight="1">
      <c r="G351" s="80"/>
      <c r="H351" s="80"/>
      <c r="I351" s="80"/>
      <c r="J351" s="80"/>
      <c r="K351" s="80"/>
      <c r="L351" s="80"/>
      <c r="M351" s="41"/>
      <c r="N351" s="18"/>
    </row>
    <row r="352" ht="14.25" customHeight="1">
      <c r="G352" s="80"/>
      <c r="H352" s="80"/>
      <c r="I352" s="80"/>
      <c r="J352" s="80"/>
      <c r="K352" s="80"/>
      <c r="L352" s="80"/>
      <c r="M352" s="41"/>
      <c r="N352" s="18"/>
    </row>
    <row r="353" ht="14.25" customHeight="1">
      <c r="G353" s="80"/>
      <c r="H353" s="80"/>
      <c r="I353" s="80"/>
      <c r="J353" s="80"/>
      <c r="K353" s="80"/>
      <c r="L353" s="80"/>
      <c r="M353" s="41"/>
      <c r="N353" s="18"/>
    </row>
    <row r="354" ht="14.25" customHeight="1">
      <c r="G354" s="80"/>
      <c r="H354" s="80"/>
      <c r="I354" s="80"/>
      <c r="J354" s="80"/>
      <c r="K354" s="80"/>
      <c r="L354" s="80"/>
      <c r="M354" s="41"/>
      <c r="N354" s="18"/>
    </row>
    <row r="355" ht="14.25" customHeight="1">
      <c r="G355" s="80"/>
      <c r="H355" s="80"/>
      <c r="I355" s="80"/>
      <c r="J355" s="80"/>
      <c r="K355" s="80"/>
      <c r="L355" s="80"/>
      <c r="M355" s="41"/>
      <c r="N355" s="18"/>
    </row>
    <row r="356" ht="14.25" customHeight="1">
      <c r="G356" s="80"/>
      <c r="H356" s="80"/>
      <c r="I356" s="80"/>
      <c r="J356" s="80"/>
      <c r="K356" s="80"/>
      <c r="L356" s="80"/>
      <c r="M356" s="41"/>
      <c r="N356" s="18"/>
    </row>
    <row r="357" ht="14.25" customHeight="1">
      <c r="G357" s="80"/>
      <c r="H357" s="80"/>
      <c r="I357" s="80"/>
      <c r="J357" s="80"/>
      <c r="K357" s="80"/>
      <c r="L357" s="80"/>
      <c r="M357" s="41"/>
      <c r="N357" s="18"/>
    </row>
    <row r="358" ht="14.25" customHeight="1">
      <c r="G358" s="80"/>
      <c r="H358" s="80"/>
      <c r="I358" s="80"/>
      <c r="J358" s="80"/>
      <c r="K358" s="80"/>
      <c r="L358" s="80"/>
      <c r="M358" s="41"/>
      <c r="N358" s="18"/>
    </row>
    <row r="359" ht="14.25" customHeight="1">
      <c r="G359" s="80"/>
      <c r="H359" s="80"/>
      <c r="I359" s="80"/>
      <c r="J359" s="80"/>
      <c r="K359" s="80"/>
      <c r="L359" s="80"/>
      <c r="M359" s="41"/>
      <c r="N359" s="18"/>
    </row>
    <row r="360" ht="14.25" customHeight="1">
      <c r="G360" s="80"/>
      <c r="H360" s="80"/>
      <c r="I360" s="80"/>
      <c r="J360" s="80"/>
      <c r="K360" s="80"/>
      <c r="L360" s="80"/>
      <c r="M360" s="41"/>
      <c r="N360" s="18"/>
    </row>
    <row r="361" ht="14.25" customHeight="1">
      <c r="G361" s="80"/>
      <c r="H361" s="80"/>
      <c r="I361" s="80"/>
      <c r="J361" s="80"/>
      <c r="K361" s="80"/>
      <c r="L361" s="80"/>
      <c r="M361" s="41"/>
      <c r="N361" s="18"/>
    </row>
    <row r="362" ht="14.25" customHeight="1">
      <c r="G362" s="80"/>
      <c r="H362" s="80"/>
      <c r="I362" s="80"/>
      <c r="J362" s="80"/>
      <c r="K362" s="80"/>
      <c r="L362" s="80"/>
      <c r="M362" s="41"/>
      <c r="N362" s="18"/>
    </row>
    <row r="363" ht="14.25" customHeight="1">
      <c r="G363" s="80"/>
      <c r="H363" s="80"/>
      <c r="I363" s="80"/>
      <c r="J363" s="80"/>
      <c r="K363" s="80"/>
      <c r="L363" s="80"/>
      <c r="M363" s="41"/>
      <c r="N363" s="18"/>
    </row>
    <row r="364" ht="14.25" customHeight="1">
      <c r="G364" s="80"/>
      <c r="H364" s="80"/>
      <c r="I364" s="80"/>
      <c r="J364" s="80"/>
      <c r="K364" s="80"/>
      <c r="L364" s="80"/>
      <c r="M364" s="41"/>
      <c r="N364" s="18"/>
    </row>
    <row r="365" ht="14.25" customHeight="1">
      <c r="G365" s="80"/>
      <c r="H365" s="80"/>
      <c r="I365" s="80"/>
      <c r="J365" s="80"/>
      <c r="K365" s="80"/>
      <c r="L365" s="80"/>
      <c r="M365" s="41"/>
      <c r="N365" s="18"/>
    </row>
    <row r="366" ht="14.25" customHeight="1">
      <c r="G366" s="80"/>
      <c r="H366" s="80"/>
      <c r="I366" s="80"/>
      <c r="J366" s="80"/>
      <c r="K366" s="80"/>
      <c r="L366" s="80"/>
      <c r="M366" s="41"/>
      <c r="N366" s="18"/>
    </row>
    <row r="367" ht="14.25" customHeight="1">
      <c r="G367" s="80"/>
      <c r="H367" s="80"/>
      <c r="I367" s="80"/>
      <c r="J367" s="80"/>
      <c r="K367" s="80"/>
      <c r="L367" s="80"/>
      <c r="M367" s="41"/>
      <c r="N367" s="18"/>
    </row>
    <row r="368" ht="14.25" customHeight="1">
      <c r="G368" s="80"/>
      <c r="H368" s="80"/>
      <c r="I368" s="80"/>
      <c r="J368" s="80"/>
      <c r="K368" s="80"/>
      <c r="L368" s="80"/>
      <c r="M368" s="41"/>
      <c r="N368" s="18"/>
    </row>
    <row r="369" ht="14.25" customHeight="1">
      <c r="G369" s="80"/>
      <c r="H369" s="80"/>
      <c r="I369" s="80"/>
      <c r="J369" s="80"/>
      <c r="K369" s="80"/>
      <c r="L369" s="80"/>
      <c r="M369" s="41"/>
      <c r="N369" s="18"/>
    </row>
    <row r="370" ht="14.25" customHeight="1">
      <c r="G370" s="80"/>
      <c r="H370" s="80"/>
      <c r="I370" s="80"/>
      <c r="J370" s="80"/>
      <c r="K370" s="80"/>
      <c r="L370" s="80"/>
      <c r="M370" s="41"/>
      <c r="N370" s="18"/>
    </row>
    <row r="371" ht="14.25" customHeight="1">
      <c r="G371" s="80"/>
      <c r="H371" s="80"/>
      <c r="I371" s="80"/>
      <c r="J371" s="80"/>
      <c r="K371" s="80"/>
      <c r="L371" s="80"/>
      <c r="M371" s="41"/>
      <c r="N371" s="18"/>
    </row>
    <row r="372" ht="14.25" customHeight="1">
      <c r="G372" s="80"/>
      <c r="H372" s="80"/>
      <c r="I372" s="80"/>
      <c r="J372" s="80"/>
      <c r="K372" s="80"/>
      <c r="L372" s="80"/>
      <c r="M372" s="41"/>
      <c r="N372" s="18"/>
    </row>
    <row r="373" ht="14.25" customHeight="1">
      <c r="G373" s="80"/>
      <c r="H373" s="80"/>
      <c r="I373" s="80"/>
      <c r="J373" s="80"/>
      <c r="K373" s="80"/>
      <c r="L373" s="80"/>
      <c r="M373" s="41"/>
      <c r="N373" s="18"/>
    </row>
    <row r="374" ht="14.25" customHeight="1">
      <c r="G374" s="80"/>
      <c r="H374" s="80"/>
      <c r="I374" s="80"/>
      <c r="J374" s="80"/>
      <c r="K374" s="80"/>
      <c r="L374" s="80"/>
      <c r="M374" s="41"/>
      <c r="N374" s="18"/>
    </row>
    <row r="375" ht="14.25" customHeight="1">
      <c r="G375" s="80"/>
      <c r="H375" s="80"/>
      <c r="I375" s="80"/>
      <c r="J375" s="80"/>
      <c r="K375" s="80"/>
      <c r="L375" s="80"/>
      <c r="M375" s="41"/>
      <c r="N375" s="18"/>
    </row>
    <row r="376" ht="14.25" customHeight="1">
      <c r="G376" s="80"/>
      <c r="H376" s="80"/>
      <c r="I376" s="80"/>
      <c r="J376" s="80"/>
      <c r="K376" s="80"/>
      <c r="L376" s="80"/>
      <c r="M376" s="41"/>
      <c r="N376" s="18"/>
    </row>
    <row r="377" ht="14.25" customHeight="1">
      <c r="G377" s="80"/>
      <c r="H377" s="80"/>
      <c r="I377" s="80"/>
      <c r="J377" s="80"/>
      <c r="K377" s="80"/>
      <c r="L377" s="80"/>
      <c r="M377" s="41"/>
      <c r="N377" s="18"/>
    </row>
    <row r="378" ht="14.25" customHeight="1">
      <c r="G378" s="80"/>
      <c r="H378" s="80"/>
      <c r="I378" s="80"/>
      <c r="J378" s="80"/>
      <c r="K378" s="80"/>
      <c r="L378" s="80"/>
      <c r="M378" s="41"/>
      <c r="N378" s="18"/>
    </row>
    <row r="379" ht="14.25" customHeight="1">
      <c r="G379" s="80"/>
      <c r="H379" s="80"/>
      <c r="I379" s="80"/>
      <c r="J379" s="80"/>
      <c r="K379" s="80"/>
      <c r="L379" s="80"/>
      <c r="M379" s="41"/>
      <c r="N379" s="18"/>
    </row>
    <row r="380" ht="14.25" customHeight="1">
      <c r="G380" s="80"/>
      <c r="H380" s="80"/>
      <c r="I380" s="80"/>
      <c r="J380" s="80"/>
      <c r="K380" s="80"/>
      <c r="L380" s="80"/>
      <c r="M380" s="41"/>
      <c r="N380" s="18"/>
    </row>
    <row r="381" ht="14.25" customHeight="1">
      <c r="G381" s="80"/>
      <c r="H381" s="80"/>
      <c r="I381" s="80"/>
      <c r="J381" s="80"/>
      <c r="K381" s="80"/>
      <c r="L381" s="80"/>
      <c r="M381" s="41"/>
      <c r="N381" s="18"/>
    </row>
    <row r="382" ht="14.25" customHeight="1">
      <c r="G382" s="80"/>
      <c r="H382" s="80"/>
      <c r="I382" s="80"/>
      <c r="J382" s="80"/>
      <c r="K382" s="80"/>
      <c r="L382" s="80"/>
      <c r="M382" s="41"/>
      <c r="N382" s="18"/>
    </row>
    <row r="383" ht="14.25" customHeight="1">
      <c r="G383" s="80"/>
      <c r="H383" s="80"/>
      <c r="I383" s="80"/>
      <c r="J383" s="80"/>
      <c r="K383" s="80"/>
      <c r="L383" s="80"/>
      <c r="M383" s="41"/>
      <c r="N383" s="18"/>
    </row>
    <row r="384" ht="14.25" customHeight="1">
      <c r="G384" s="80"/>
      <c r="H384" s="80"/>
      <c r="I384" s="80"/>
      <c r="J384" s="80"/>
      <c r="K384" s="80"/>
      <c r="L384" s="80"/>
      <c r="M384" s="41"/>
      <c r="N384" s="18"/>
    </row>
    <row r="385" ht="14.25" customHeight="1">
      <c r="G385" s="80"/>
      <c r="H385" s="80"/>
      <c r="I385" s="80"/>
      <c r="J385" s="80"/>
      <c r="K385" s="80"/>
      <c r="L385" s="80"/>
      <c r="M385" s="41"/>
      <c r="N385" s="18"/>
    </row>
    <row r="386" ht="14.25" customHeight="1">
      <c r="G386" s="80"/>
      <c r="H386" s="80"/>
      <c r="I386" s="80"/>
      <c r="J386" s="80"/>
      <c r="K386" s="80"/>
      <c r="L386" s="80"/>
      <c r="M386" s="41"/>
      <c r="N386" s="18"/>
    </row>
    <row r="387" ht="14.25" customHeight="1">
      <c r="G387" s="80"/>
      <c r="H387" s="80"/>
      <c r="I387" s="80"/>
      <c r="J387" s="80"/>
      <c r="K387" s="80"/>
      <c r="L387" s="80"/>
      <c r="M387" s="41"/>
      <c r="N387" s="18"/>
    </row>
    <row r="388" ht="14.25" customHeight="1">
      <c r="G388" s="80"/>
      <c r="H388" s="80"/>
      <c r="I388" s="80"/>
      <c r="J388" s="80"/>
      <c r="K388" s="80"/>
      <c r="L388" s="80"/>
      <c r="M388" s="41"/>
      <c r="N388" s="18"/>
    </row>
    <row r="389" ht="14.25" customHeight="1">
      <c r="G389" s="80"/>
      <c r="H389" s="80"/>
      <c r="I389" s="80"/>
      <c r="J389" s="80"/>
      <c r="K389" s="80"/>
      <c r="L389" s="80"/>
      <c r="M389" s="41"/>
      <c r="N389" s="18"/>
    </row>
    <row r="390" ht="14.25" customHeight="1">
      <c r="G390" s="80"/>
      <c r="H390" s="80"/>
      <c r="I390" s="80"/>
      <c r="J390" s="80"/>
      <c r="K390" s="80"/>
      <c r="L390" s="80"/>
      <c r="M390" s="41"/>
      <c r="N390" s="18"/>
    </row>
    <row r="391" ht="14.25" customHeight="1">
      <c r="G391" s="80"/>
      <c r="H391" s="80"/>
      <c r="I391" s="80"/>
      <c r="J391" s="80"/>
      <c r="K391" s="80"/>
      <c r="L391" s="80"/>
      <c r="M391" s="41"/>
      <c r="N391" s="18"/>
    </row>
    <row r="392" ht="14.25" customHeight="1">
      <c r="G392" s="80"/>
      <c r="H392" s="80"/>
      <c r="I392" s="80"/>
      <c r="J392" s="80"/>
      <c r="K392" s="80"/>
      <c r="L392" s="80"/>
      <c r="M392" s="41"/>
      <c r="N392" s="18"/>
    </row>
    <row r="393" ht="14.25" customHeight="1">
      <c r="G393" s="80"/>
      <c r="H393" s="80"/>
      <c r="I393" s="80"/>
      <c r="J393" s="80"/>
      <c r="K393" s="80"/>
      <c r="L393" s="80"/>
      <c r="M393" s="41"/>
      <c r="N393" s="18"/>
    </row>
    <row r="394" ht="14.25" customHeight="1">
      <c r="G394" s="80"/>
      <c r="H394" s="80"/>
      <c r="I394" s="80"/>
      <c r="J394" s="80"/>
      <c r="K394" s="80"/>
      <c r="L394" s="80"/>
      <c r="M394" s="41"/>
      <c r="N394" s="18"/>
    </row>
    <row r="395" ht="14.25" customHeight="1">
      <c r="G395" s="80"/>
      <c r="H395" s="80"/>
      <c r="I395" s="80"/>
      <c r="J395" s="80"/>
      <c r="K395" s="80"/>
      <c r="L395" s="80"/>
      <c r="M395" s="41"/>
      <c r="N395" s="18"/>
    </row>
    <row r="396" ht="14.25" customHeight="1">
      <c r="G396" s="80"/>
      <c r="H396" s="80"/>
      <c r="I396" s="80"/>
      <c r="J396" s="80"/>
      <c r="K396" s="80"/>
      <c r="L396" s="80"/>
      <c r="M396" s="41"/>
      <c r="N396" s="18"/>
    </row>
    <row r="397" ht="14.25" customHeight="1">
      <c r="G397" s="80"/>
      <c r="H397" s="80"/>
      <c r="I397" s="80"/>
      <c r="J397" s="80"/>
      <c r="K397" s="80"/>
      <c r="L397" s="80"/>
      <c r="M397" s="41"/>
      <c r="N397" s="18"/>
    </row>
    <row r="398" ht="14.25" customHeight="1">
      <c r="G398" s="80"/>
      <c r="H398" s="80"/>
      <c r="I398" s="80"/>
      <c r="J398" s="80"/>
      <c r="K398" s="80"/>
      <c r="L398" s="80"/>
      <c r="M398" s="41"/>
      <c r="N398" s="18"/>
    </row>
    <row r="399" ht="14.25" customHeight="1">
      <c r="G399" s="80"/>
      <c r="H399" s="80"/>
      <c r="I399" s="80"/>
      <c r="J399" s="80"/>
      <c r="K399" s="80"/>
      <c r="L399" s="80"/>
      <c r="M399" s="41"/>
      <c r="N399" s="18"/>
    </row>
    <row r="400" ht="14.25" customHeight="1">
      <c r="G400" s="80"/>
      <c r="H400" s="80"/>
      <c r="I400" s="80"/>
      <c r="J400" s="80"/>
      <c r="K400" s="80"/>
      <c r="L400" s="80"/>
      <c r="M400" s="41"/>
      <c r="N400" s="18"/>
    </row>
    <row r="401" ht="14.25" customHeight="1">
      <c r="G401" s="80"/>
      <c r="H401" s="80"/>
      <c r="I401" s="80"/>
      <c r="J401" s="80"/>
      <c r="K401" s="80"/>
      <c r="L401" s="80"/>
      <c r="M401" s="41"/>
      <c r="N401" s="18"/>
    </row>
    <row r="402" ht="14.25" customHeight="1">
      <c r="G402" s="80"/>
      <c r="H402" s="80"/>
      <c r="I402" s="80"/>
      <c r="J402" s="80"/>
      <c r="K402" s="80"/>
      <c r="L402" s="80"/>
      <c r="M402" s="41"/>
      <c r="N402" s="18"/>
    </row>
    <row r="403" ht="14.25" customHeight="1">
      <c r="G403" s="80"/>
      <c r="H403" s="80"/>
      <c r="I403" s="80"/>
      <c r="J403" s="80"/>
      <c r="K403" s="80"/>
      <c r="L403" s="80"/>
      <c r="M403" s="41"/>
      <c r="N403" s="18"/>
    </row>
    <row r="404" ht="14.25" customHeight="1">
      <c r="G404" s="80"/>
      <c r="H404" s="80"/>
      <c r="I404" s="80"/>
      <c r="J404" s="80"/>
      <c r="K404" s="80"/>
      <c r="L404" s="80"/>
      <c r="M404" s="41"/>
      <c r="N404" s="18"/>
    </row>
    <row r="405" ht="14.25" customHeight="1">
      <c r="G405" s="80"/>
      <c r="H405" s="80"/>
      <c r="I405" s="80"/>
      <c r="J405" s="80"/>
      <c r="K405" s="80"/>
      <c r="L405" s="80"/>
      <c r="M405" s="41"/>
      <c r="N405" s="18"/>
    </row>
    <row r="406" ht="14.25" customHeight="1">
      <c r="G406" s="80"/>
      <c r="H406" s="80"/>
      <c r="I406" s="80"/>
      <c r="J406" s="80"/>
      <c r="K406" s="80"/>
      <c r="L406" s="80"/>
      <c r="M406" s="41"/>
      <c r="N406" s="18"/>
    </row>
    <row r="407" ht="14.25" customHeight="1">
      <c r="G407" s="80"/>
      <c r="H407" s="80"/>
      <c r="I407" s="80"/>
      <c r="J407" s="80"/>
      <c r="K407" s="80"/>
      <c r="L407" s="80"/>
      <c r="M407" s="41"/>
      <c r="N407" s="18"/>
    </row>
    <row r="408" ht="14.25" customHeight="1">
      <c r="G408" s="80"/>
      <c r="H408" s="80"/>
      <c r="I408" s="80"/>
      <c r="J408" s="80"/>
      <c r="K408" s="80"/>
      <c r="L408" s="80"/>
      <c r="M408" s="41"/>
      <c r="N408" s="18"/>
    </row>
    <row r="409" ht="14.25" customHeight="1">
      <c r="G409" s="80"/>
      <c r="H409" s="80"/>
      <c r="I409" s="80"/>
      <c r="J409" s="80"/>
      <c r="K409" s="80"/>
      <c r="L409" s="80"/>
      <c r="M409" s="41"/>
      <c r="N409" s="18"/>
    </row>
    <row r="410" ht="14.25" customHeight="1">
      <c r="G410" s="80"/>
      <c r="H410" s="80"/>
      <c r="I410" s="80"/>
      <c r="J410" s="80"/>
      <c r="K410" s="80"/>
      <c r="L410" s="80"/>
      <c r="M410" s="41"/>
      <c r="N410" s="18"/>
    </row>
    <row r="411" ht="14.25" customHeight="1">
      <c r="G411" s="80"/>
      <c r="H411" s="80"/>
      <c r="I411" s="80"/>
      <c r="J411" s="80"/>
      <c r="K411" s="80"/>
      <c r="L411" s="80"/>
      <c r="M411" s="41"/>
      <c r="N411" s="18"/>
    </row>
    <row r="412" ht="14.25" customHeight="1">
      <c r="G412" s="80"/>
      <c r="H412" s="80"/>
      <c r="I412" s="80"/>
      <c r="J412" s="80"/>
      <c r="K412" s="80"/>
      <c r="L412" s="80"/>
      <c r="M412" s="41"/>
      <c r="N412" s="18"/>
    </row>
    <row r="413" ht="14.25" customHeight="1">
      <c r="G413" s="80"/>
      <c r="H413" s="80"/>
      <c r="I413" s="80"/>
      <c r="J413" s="80"/>
      <c r="K413" s="80"/>
      <c r="L413" s="80"/>
      <c r="M413" s="41"/>
      <c r="N413" s="18"/>
    </row>
    <row r="414" ht="14.25" customHeight="1">
      <c r="G414" s="80"/>
      <c r="H414" s="80"/>
      <c r="I414" s="80"/>
      <c r="J414" s="80"/>
      <c r="K414" s="80"/>
      <c r="L414" s="80"/>
      <c r="M414" s="41"/>
      <c r="N414" s="18"/>
    </row>
    <row r="415" ht="14.25" customHeight="1">
      <c r="G415" s="80"/>
      <c r="H415" s="80"/>
      <c r="I415" s="80"/>
      <c r="J415" s="80"/>
      <c r="K415" s="80"/>
      <c r="L415" s="80"/>
      <c r="M415" s="41"/>
      <c r="N415" s="18"/>
    </row>
    <row r="416" ht="14.25" customHeight="1">
      <c r="G416" s="80"/>
      <c r="H416" s="80"/>
      <c r="I416" s="80"/>
      <c r="J416" s="80"/>
      <c r="K416" s="80"/>
      <c r="L416" s="80"/>
      <c r="M416" s="41"/>
      <c r="N416" s="18"/>
    </row>
    <row r="417" ht="14.25" customHeight="1">
      <c r="G417" s="80"/>
      <c r="H417" s="80"/>
      <c r="I417" s="80"/>
      <c r="J417" s="80"/>
      <c r="K417" s="80"/>
      <c r="L417" s="80"/>
      <c r="M417" s="41"/>
      <c r="N417" s="18"/>
    </row>
    <row r="418" ht="14.25" customHeight="1">
      <c r="G418" s="80"/>
      <c r="H418" s="80"/>
      <c r="I418" s="80"/>
      <c r="J418" s="80"/>
      <c r="K418" s="80"/>
      <c r="L418" s="80"/>
      <c r="M418" s="41"/>
      <c r="N418" s="18"/>
    </row>
    <row r="419" ht="14.25" customHeight="1">
      <c r="G419" s="80"/>
      <c r="H419" s="80"/>
      <c r="I419" s="80"/>
      <c r="J419" s="80"/>
      <c r="K419" s="80"/>
      <c r="L419" s="80"/>
      <c r="M419" s="41"/>
      <c r="N419" s="18"/>
    </row>
    <row r="420" ht="14.25" customHeight="1">
      <c r="G420" s="80"/>
      <c r="H420" s="80"/>
      <c r="I420" s="80"/>
      <c r="J420" s="80"/>
      <c r="K420" s="80"/>
      <c r="L420" s="80"/>
      <c r="M420" s="41"/>
      <c r="N420" s="18"/>
    </row>
    <row r="421" ht="14.25" customHeight="1">
      <c r="G421" s="80"/>
      <c r="H421" s="80"/>
      <c r="I421" s="80"/>
      <c r="J421" s="80"/>
      <c r="K421" s="80"/>
      <c r="L421" s="80"/>
      <c r="M421" s="41"/>
      <c r="N421" s="18"/>
    </row>
    <row r="422" ht="14.25" customHeight="1">
      <c r="G422" s="80"/>
      <c r="H422" s="80"/>
      <c r="I422" s="80"/>
      <c r="J422" s="80"/>
      <c r="K422" s="80"/>
      <c r="L422" s="80"/>
      <c r="M422" s="41"/>
      <c r="N422" s="18"/>
    </row>
    <row r="423" ht="14.25" customHeight="1">
      <c r="G423" s="80"/>
      <c r="H423" s="80"/>
      <c r="I423" s="80"/>
      <c r="J423" s="80"/>
      <c r="K423" s="80"/>
      <c r="L423" s="80"/>
      <c r="M423" s="41"/>
      <c r="N423" s="18"/>
    </row>
    <row r="424" ht="14.25" customHeight="1">
      <c r="G424" s="80"/>
      <c r="H424" s="80"/>
      <c r="I424" s="80"/>
      <c r="J424" s="80"/>
      <c r="K424" s="80"/>
      <c r="L424" s="80"/>
      <c r="M424" s="41"/>
      <c r="N424" s="18"/>
    </row>
    <row r="425" ht="14.25" customHeight="1">
      <c r="G425" s="80"/>
      <c r="H425" s="80"/>
      <c r="I425" s="80"/>
      <c r="J425" s="80"/>
      <c r="K425" s="80"/>
      <c r="L425" s="80"/>
      <c r="M425" s="41"/>
      <c r="N425" s="18"/>
    </row>
    <row r="426" ht="14.25" customHeight="1">
      <c r="G426" s="80"/>
      <c r="H426" s="80"/>
      <c r="I426" s="80"/>
      <c r="J426" s="80"/>
      <c r="K426" s="80"/>
      <c r="L426" s="80"/>
      <c r="M426" s="41"/>
      <c r="N426" s="18"/>
    </row>
    <row r="427" ht="14.25" customHeight="1">
      <c r="G427" s="80"/>
      <c r="H427" s="80"/>
      <c r="I427" s="80"/>
      <c r="J427" s="80"/>
      <c r="K427" s="80"/>
      <c r="L427" s="80"/>
      <c r="M427" s="41"/>
      <c r="N427" s="18"/>
    </row>
    <row r="428" ht="14.25" customHeight="1">
      <c r="G428" s="80"/>
      <c r="H428" s="80"/>
      <c r="I428" s="80"/>
      <c r="J428" s="80"/>
      <c r="K428" s="80"/>
      <c r="L428" s="80"/>
      <c r="M428" s="41"/>
      <c r="N428" s="18"/>
    </row>
    <row r="429" ht="14.25" customHeight="1">
      <c r="G429" s="80"/>
      <c r="H429" s="80"/>
      <c r="I429" s="80"/>
      <c r="J429" s="80"/>
      <c r="K429" s="80"/>
      <c r="L429" s="80"/>
      <c r="M429" s="41"/>
      <c r="N429" s="18"/>
    </row>
    <row r="430" ht="14.25" customHeight="1">
      <c r="G430" s="80"/>
      <c r="H430" s="80"/>
      <c r="I430" s="80"/>
      <c r="J430" s="80"/>
      <c r="K430" s="80"/>
      <c r="L430" s="80"/>
      <c r="M430" s="41"/>
      <c r="N430" s="18"/>
    </row>
    <row r="431" ht="14.25" customHeight="1">
      <c r="G431" s="80"/>
      <c r="H431" s="80"/>
      <c r="I431" s="80"/>
      <c r="J431" s="80"/>
      <c r="K431" s="80"/>
      <c r="L431" s="80"/>
      <c r="M431" s="41"/>
      <c r="N431" s="18"/>
    </row>
    <row r="432" ht="14.25" customHeight="1">
      <c r="G432" s="80"/>
      <c r="H432" s="80"/>
      <c r="I432" s="80"/>
      <c r="J432" s="80"/>
      <c r="K432" s="80"/>
      <c r="L432" s="80"/>
      <c r="M432" s="41"/>
      <c r="N432" s="18"/>
    </row>
    <row r="433" ht="14.25" customHeight="1">
      <c r="G433" s="80"/>
      <c r="H433" s="80"/>
      <c r="I433" s="80"/>
      <c r="J433" s="80"/>
      <c r="K433" s="80"/>
      <c r="L433" s="80"/>
      <c r="M433" s="41"/>
      <c r="N433" s="18"/>
    </row>
    <row r="434" ht="14.25" customHeight="1">
      <c r="G434" s="80"/>
      <c r="H434" s="80"/>
      <c r="I434" s="80"/>
      <c r="J434" s="80"/>
      <c r="K434" s="80"/>
      <c r="L434" s="80"/>
      <c r="M434" s="41"/>
      <c r="N434" s="18"/>
    </row>
    <row r="435" ht="14.25" customHeight="1">
      <c r="G435" s="80"/>
      <c r="H435" s="80"/>
      <c r="I435" s="80"/>
      <c r="J435" s="80"/>
      <c r="K435" s="80"/>
      <c r="L435" s="80"/>
      <c r="M435" s="41"/>
      <c r="N435" s="18"/>
    </row>
    <row r="436" ht="14.25" customHeight="1">
      <c r="G436" s="80"/>
      <c r="H436" s="80"/>
      <c r="I436" s="80"/>
      <c r="J436" s="80"/>
      <c r="K436" s="80"/>
      <c r="L436" s="80"/>
      <c r="M436" s="41"/>
      <c r="N436" s="18"/>
    </row>
    <row r="437" ht="14.25" customHeight="1">
      <c r="G437" s="80"/>
      <c r="H437" s="80"/>
      <c r="I437" s="80"/>
      <c r="J437" s="80"/>
      <c r="K437" s="80"/>
      <c r="L437" s="80"/>
      <c r="M437" s="41"/>
      <c r="N437" s="18"/>
    </row>
    <row r="438" ht="14.25" customHeight="1">
      <c r="G438" s="80"/>
      <c r="H438" s="80"/>
      <c r="I438" s="80"/>
      <c r="J438" s="80"/>
      <c r="K438" s="80"/>
      <c r="L438" s="80"/>
      <c r="M438" s="41"/>
      <c r="N438" s="18"/>
    </row>
    <row r="439" ht="14.25" customHeight="1">
      <c r="G439" s="80"/>
      <c r="H439" s="80"/>
      <c r="I439" s="80"/>
      <c r="J439" s="80"/>
      <c r="K439" s="80"/>
      <c r="L439" s="80"/>
      <c r="M439" s="41"/>
      <c r="N439" s="18"/>
    </row>
    <row r="440" ht="14.25" customHeight="1">
      <c r="G440" s="80"/>
      <c r="H440" s="80"/>
      <c r="I440" s="80"/>
      <c r="J440" s="80"/>
      <c r="K440" s="80"/>
      <c r="L440" s="80"/>
      <c r="M440" s="41"/>
      <c r="N440" s="18"/>
    </row>
    <row r="441" ht="14.25" customHeight="1">
      <c r="G441" s="80"/>
      <c r="H441" s="80"/>
      <c r="I441" s="80"/>
      <c r="J441" s="80"/>
      <c r="K441" s="80"/>
      <c r="L441" s="80"/>
      <c r="M441" s="41"/>
      <c r="N441" s="18"/>
    </row>
    <row r="442" ht="14.25" customHeight="1">
      <c r="G442" s="80"/>
      <c r="H442" s="80"/>
      <c r="I442" s="80"/>
      <c r="J442" s="80"/>
      <c r="K442" s="80"/>
      <c r="L442" s="80"/>
      <c r="M442" s="41"/>
      <c r="N442" s="18"/>
    </row>
    <row r="443" ht="14.25" customHeight="1">
      <c r="G443" s="80"/>
      <c r="H443" s="80"/>
      <c r="I443" s="80"/>
      <c r="J443" s="80"/>
      <c r="K443" s="80"/>
      <c r="L443" s="80"/>
      <c r="M443" s="41"/>
      <c r="N443" s="18"/>
    </row>
    <row r="444" ht="14.25" customHeight="1">
      <c r="G444" s="80"/>
      <c r="H444" s="80"/>
      <c r="I444" s="80"/>
      <c r="J444" s="80"/>
      <c r="K444" s="80"/>
      <c r="L444" s="80"/>
      <c r="M444" s="41"/>
      <c r="N444" s="18"/>
    </row>
    <row r="445" ht="14.25" customHeight="1">
      <c r="G445" s="80"/>
      <c r="H445" s="80"/>
      <c r="I445" s="80"/>
      <c r="J445" s="80"/>
      <c r="K445" s="80"/>
      <c r="L445" s="80"/>
      <c r="M445" s="41"/>
      <c r="N445" s="18"/>
    </row>
    <row r="446" ht="14.25" customHeight="1">
      <c r="G446" s="80"/>
      <c r="H446" s="80"/>
      <c r="I446" s="80"/>
      <c r="J446" s="80"/>
      <c r="K446" s="80"/>
      <c r="L446" s="80"/>
      <c r="M446" s="41"/>
      <c r="N446" s="18"/>
    </row>
    <row r="447" ht="14.25" customHeight="1">
      <c r="G447" s="80"/>
      <c r="H447" s="80"/>
      <c r="I447" s="80"/>
      <c r="J447" s="80"/>
      <c r="K447" s="80"/>
      <c r="L447" s="80"/>
      <c r="M447" s="41"/>
      <c r="N447" s="18"/>
    </row>
    <row r="448" ht="14.25" customHeight="1">
      <c r="G448" s="80"/>
      <c r="H448" s="80"/>
      <c r="I448" s="80"/>
      <c r="J448" s="80"/>
      <c r="K448" s="80"/>
      <c r="L448" s="80"/>
      <c r="M448" s="41"/>
      <c r="N448" s="18"/>
    </row>
    <row r="449" ht="14.25" customHeight="1">
      <c r="G449" s="80"/>
      <c r="H449" s="80"/>
      <c r="I449" s="80"/>
      <c r="J449" s="80"/>
      <c r="K449" s="80"/>
      <c r="L449" s="80"/>
      <c r="M449" s="41"/>
      <c r="N449" s="18"/>
    </row>
    <row r="450" ht="14.25" customHeight="1">
      <c r="G450" s="80"/>
      <c r="H450" s="80"/>
      <c r="I450" s="80"/>
      <c r="J450" s="80"/>
      <c r="K450" s="80"/>
      <c r="L450" s="80"/>
      <c r="M450" s="41"/>
      <c r="N450" s="18"/>
    </row>
    <row r="451" ht="14.25" customHeight="1">
      <c r="G451" s="80"/>
      <c r="H451" s="80"/>
      <c r="I451" s="80"/>
      <c r="J451" s="80"/>
      <c r="K451" s="80"/>
      <c r="L451" s="80"/>
      <c r="M451" s="41"/>
      <c r="N451" s="18"/>
    </row>
    <row r="452" ht="14.25" customHeight="1">
      <c r="G452" s="80"/>
      <c r="H452" s="80"/>
      <c r="I452" s="80"/>
      <c r="J452" s="80"/>
      <c r="K452" s="80"/>
      <c r="L452" s="80"/>
      <c r="M452" s="41"/>
      <c r="N452" s="18"/>
    </row>
    <row r="453" ht="14.25" customHeight="1">
      <c r="G453" s="80"/>
      <c r="H453" s="80"/>
      <c r="I453" s="80"/>
      <c r="J453" s="80"/>
      <c r="K453" s="80"/>
      <c r="L453" s="80"/>
      <c r="M453" s="41"/>
      <c r="N453" s="18"/>
    </row>
    <row r="454" ht="14.25" customHeight="1">
      <c r="G454" s="80"/>
      <c r="H454" s="80"/>
      <c r="I454" s="80"/>
      <c r="J454" s="80"/>
      <c r="K454" s="80"/>
      <c r="L454" s="80"/>
      <c r="M454" s="41"/>
      <c r="N454" s="18"/>
    </row>
    <row r="455" ht="14.25" customHeight="1">
      <c r="G455" s="80"/>
      <c r="H455" s="80"/>
      <c r="I455" s="80"/>
      <c r="J455" s="80"/>
      <c r="K455" s="80"/>
      <c r="L455" s="80"/>
      <c r="M455" s="41"/>
      <c r="N455" s="18"/>
    </row>
    <row r="456" ht="14.25" customHeight="1">
      <c r="G456" s="80"/>
      <c r="H456" s="80"/>
      <c r="I456" s="80"/>
      <c r="J456" s="80"/>
      <c r="K456" s="80"/>
      <c r="L456" s="80"/>
      <c r="M456" s="41"/>
      <c r="N456" s="18"/>
    </row>
    <row r="457" ht="14.25" customHeight="1">
      <c r="G457" s="80"/>
      <c r="H457" s="80"/>
      <c r="I457" s="80"/>
      <c r="J457" s="80"/>
      <c r="K457" s="80"/>
      <c r="L457" s="80"/>
      <c r="M457" s="41"/>
      <c r="N457" s="18"/>
    </row>
    <row r="458" ht="14.25" customHeight="1">
      <c r="G458" s="80"/>
      <c r="H458" s="80"/>
      <c r="I458" s="80"/>
      <c r="J458" s="80"/>
      <c r="K458" s="80"/>
      <c r="L458" s="80"/>
      <c r="M458" s="41"/>
      <c r="N458" s="18"/>
    </row>
    <row r="459" ht="14.25" customHeight="1">
      <c r="G459" s="80"/>
      <c r="H459" s="80"/>
      <c r="I459" s="80"/>
      <c r="J459" s="80"/>
      <c r="K459" s="80"/>
      <c r="L459" s="80"/>
      <c r="M459" s="41"/>
      <c r="N459" s="18"/>
    </row>
    <row r="460" ht="14.25" customHeight="1">
      <c r="G460" s="80"/>
      <c r="H460" s="80"/>
      <c r="I460" s="80"/>
      <c r="J460" s="80"/>
      <c r="K460" s="80"/>
      <c r="L460" s="80"/>
      <c r="M460" s="41"/>
      <c r="N460" s="18"/>
    </row>
    <row r="461" ht="14.25" customHeight="1">
      <c r="G461" s="80"/>
      <c r="H461" s="80"/>
      <c r="I461" s="80"/>
      <c r="J461" s="80"/>
      <c r="K461" s="80"/>
      <c r="L461" s="80"/>
      <c r="M461" s="41"/>
      <c r="N461" s="18"/>
    </row>
    <row r="462" ht="14.25" customHeight="1">
      <c r="G462" s="80"/>
      <c r="H462" s="80"/>
      <c r="I462" s="80"/>
      <c r="J462" s="80"/>
      <c r="K462" s="80"/>
      <c r="L462" s="80"/>
      <c r="M462" s="41"/>
      <c r="N462" s="18"/>
    </row>
    <row r="463" ht="14.25" customHeight="1">
      <c r="G463" s="80"/>
      <c r="H463" s="80"/>
      <c r="I463" s="80"/>
      <c r="J463" s="80"/>
      <c r="K463" s="80"/>
      <c r="L463" s="80"/>
      <c r="M463" s="41"/>
      <c r="N463" s="18"/>
    </row>
    <row r="464" ht="14.25" customHeight="1">
      <c r="G464" s="80"/>
      <c r="H464" s="80"/>
      <c r="I464" s="80"/>
      <c r="J464" s="80"/>
      <c r="K464" s="80"/>
      <c r="L464" s="80"/>
      <c r="M464" s="41"/>
      <c r="N464" s="18"/>
    </row>
    <row r="465" ht="14.25" customHeight="1">
      <c r="G465" s="80"/>
      <c r="H465" s="80"/>
      <c r="I465" s="80"/>
      <c r="J465" s="80"/>
      <c r="K465" s="80"/>
      <c r="L465" s="80"/>
      <c r="M465" s="41"/>
      <c r="N465" s="18"/>
    </row>
    <row r="466" ht="14.25" customHeight="1">
      <c r="G466" s="80"/>
      <c r="H466" s="80"/>
      <c r="I466" s="80"/>
      <c r="J466" s="80"/>
      <c r="K466" s="80"/>
      <c r="L466" s="80"/>
      <c r="M466" s="41"/>
      <c r="N466" s="18"/>
    </row>
    <row r="467" ht="14.25" customHeight="1">
      <c r="G467" s="80"/>
      <c r="H467" s="80"/>
      <c r="I467" s="80"/>
      <c r="J467" s="80"/>
      <c r="K467" s="80"/>
      <c r="L467" s="80"/>
      <c r="M467" s="41"/>
      <c r="N467" s="18"/>
    </row>
    <row r="468" ht="14.25" customHeight="1">
      <c r="G468" s="80"/>
      <c r="H468" s="80"/>
      <c r="I468" s="80"/>
      <c r="J468" s="80"/>
      <c r="K468" s="80"/>
      <c r="L468" s="80"/>
      <c r="M468" s="41"/>
      <c r="N468" s="18"/>
    </row>
    <row r="469" ht="14.25" customHeight="1">
      <c r="G469" s="80"/>
      <c r="H469" s="80"/>
      <c r="I469" s="80"/>
      <c r="J469" s="80"/>
      <c r="K469" s="80"/>
      <c r="L469" s="80"/>
      <c r="M469" s="41"/>
      <c r="N469" s="18"/>
    </row>
    <row r="470" ht="14.25" customHeight="1">
      <c r="G470" s="80"/>
      <c r="H470" s="80"/>
      <c r="I470" s="80"/>
      <c r="J470" s="80"/>
      <c r="K470" s="80"/>
      <c r="L470" s="80"/>
      <c r="M470" s="41"/>
      <c r="N470" s="18"/>
    </row>
    <row r="471" ht="14.25" customHeight="1">
      <c r="G471" s="80"/>
      <c r="H471" s="80"/>
      <c r="I471" s="80"/>
      <c r="J471" s="80"/>
      <c r="K471" s="80"/>
      <c r="L471" s="80"/>
      <c r="M471" s="41"/>
      <c r="N471" s="18"/>
    </row>
    <row r="472" ht="14.25" customHeight="1">
      <c r="G472" s="80"/>
      <c r="H472" s="80"/>
      <c r="I472" s="80"/>
      <c r="J472" s="80"/>
      <c r="K472" s="80"/>
      <c r="L472" s="80"/>
      <c r="M472" s="41"/>
      <c r="N472" s="18"/>
    </row>
    <row r="473" ht="14.25" customHeight="1">
      <c r="G473" s="80"/>
      <c r="H473" s="80"/>
      <c r="I473" s="80"/>
      <c r="J473" s="80"/>
      <c r="K473" s="80"/>
      <c r="L473" s="80"/>
      <c r="M473" s="41"/>
      <c r="N473" s="18"/>
    </row>
    <row r="474" ht="14.25" customHeight="1">
      <c r="G474" s="80"/>
      <c r="H474" s="80"/>
      <c r="I474" s="80"/>
      <c r="J474" s="80"/>
      <c r="K474" s="80"/>
      <c r="L474" s="80"/>
      <c r="M474" s="41"/>
      <c r="N474" s="18"/>
    </row>
    <row r="475" ht="14.25" customHeight="1">
      <c r="G475" s="80"/>
      <c r="H475" s="80"/>
      <c r="I475" s="80"/>
      <c r="J475" s="80"/>
      <c r="K475" s="80"/>
      <c r="L475" s="80"/>
      <c r="M475" s="41"/>
      <c r="N475" s="18"/>
    </row>
    <row r="476" ht="14.25" customHeight="1">
      <c r="G476" s="80"/>
      <c r="H476" s="80"/>
      <c r="I476" s="80"/>
      <c r="J476" s="80"/>
      <c r="K476" s="80"/>
      <c r="L476" s="80"/>
      <c r="M476" s="41"/>
      <c r="N476" s="18"/>
    </row>
    <row r="477" ht="14.25" customHeight="1">
      <c r="G477" s="80"/>
      <c r="H477" s="80"/>
      <c r="I477" s="80"/>
      <c r="J477" s="80"/>
      <c r="K477" s="80"/>
      <c r="L477" s="80"/>
      <c r="M477" s="41"/>
      <c r="N477" s="18"/>
    </row>
    <row r="478" ht="14.25" customHeight="1">
      <c r="G478" s="80"/>
      <c r="H478" s="80"/>
      <c r="I478" s="80"/>
      <c r="J478" s="80"/>
      <c r="K478" s="80"/>
      <c r="L478" s="80"/>
      <c r="M478" s="41"/>
      <c r="N478" s="18"/>
    </row>
    <row r="479" ht="14.25" customHeight="1">
      <c r="G479" s="80"/>
      <c r="H479" s="80"/>
      <c r="I479" s="80"/>
      <c r="J479" s="80"/>
      <c r="K479" s="80"/>
      <c r="L479" s="80"/>
      <c r="M479" s="41"/>
      <c r="N479" s="18"/>
    </row>
    <row r="480" ht="14.25" customHeight="1">
      <c r="G480" s="80"/>
      <c r="H480" s="80"/>
      <c r="I480" s="80"/>
      <c r="J480" s="80"/>
      <c r="K480" s="80"/>
      <c r="L480" s="80"/>
      <c r="M480" s="41"/>
      <c r="N480" s="18"/>
    </row>
    <row r="481" ht="14.25" customHeight="1">
      <c r="G481" s="80"/>
      <c r="H481" s="80"/>
      <c r="I481" s="80"/>
      <c r="J481" s="80"/>
      <c r="K481" s="80"/>
      <c r="L481" s="80"/>
      <c r="M481" s="41"/>
      <c r="N481" s="18"/>
    </row>
    <row r="482" ht="14.25" customHeight="1">
      <c r="G482" s="80"/>
      <c r="H482" s="80"/>
      <c r="I482" s="80"/>
      <c r="J482" s="80"/>
      <c r="K482" s="80"/>
      <c r="L482" s="80"/>
      <c r="M482" s="41"/>
      <c r="N482" s="18"/>
    </row>
    <row r="483" ht="14.25" customHeight="1">
      <c r="G483" s="80"/>
      <c r="H483" s="80"/>
      <c r="I483" s="80"/>
      <c r="J483" s="80"/>
      <c r="K483" s="80"/>
      <c r="L483" s="80"/>
      <c r="M483" s="41"/>
      <c r="N483" s="18"/>
    </row>
    <row r="484" ht="14.25" customHeight="1">
      <c r="G484" s="80"/>
      <c r="H484" s="80"/>
      <c r="I484" s="80"/>
      <c r="J484" s="80"/>
      <c r="K484" s="80"/>
      <c r="L484" s="80"/>
      <c r="M484" s="41"/>
      <c r="N484" s="18"/>
    </row>
    <row r="485" ht="14.25" customHeight="1">
      <c r="G485" s="80"/>
      <c r="H485" s="80"/>
      <c r="I485" s="80"/>
      <c r="J485" s="80"/>
      <c r="K485" s="80"/>
      <c r="L485" s="80"/>
      <c r="M485" s="41"/>
      <c r="N485" s="18"/>
    </row>
    <row r="486" ht="14.25" customHeight="1">
      <c r="G486" s="80"/>
      <c r="H486" s="80"/>
      <c r="I486" s="80"/>
      <c r="J486" s="80"/>
      <c r="K486" s="80"/>
      <c r="L486" s="80"/>
      <c r="M486" s="41"/>
      <c r="N486" s="18"/>
    </row>
    <row r="487" ht="14.25" customHeight="1">
      <c r="G487" s="80"/>
      <c r="H487" s="80"/>
      <c r="I487" s="80"/>
      <c r="J487" s="80"/>
      <c r="K487" s="80"/>
      <c r="L487" s="80"/>
      <c r="M487" s="41"/>
      <c r="N487" s="18"/>
    </row>
    <row r="488" ht="14.25" customHeight="1">
      <c r="G488" s="80"/>
      <c r="H488" s="80"/>
      <c r="I488" s="80"/>
      <c r="J488" s="80"/>
      <c r="K488" s="80"/>
      <c r="L488" s="80"/>
      <c r="M488" s="41"/>
      <c r="N488" s="18"/>
    </row>
    <row r="489" ht="14.25" customHeight="1">
      <c r="G489" s="80"/>
      <c r="H489" s="80"/>
      <c r="I489" s="80"/>
      <c r="J489" s="80"/>
      <c r="K489" s="80"/>
      <c r="L489" s="80"/>
      <c r="M489" s="41"/>
      <c r="N489" s="18"/>
    </row>
    <row r="490" ht="14.25" customHeight="1">
      <c r="G490" s="80"/>
      <c r="H490" s="80"/>
      <c r="I490" s="80"/>
      <c r="J490" s="80"/>
      <c r="K490" s="80"/>
      <c r="L490" s="80"/>
      <c r="M490" s="41"/>
      <c r="N490" s="18"/>
    </row>
    <row r="491" ht="14.25" customHeight="1">
      <c r="G491" s="80"/>
      <c r="H491" s="80"/>
      <c r="I491" s="80"/>
      <c r="J491" s="80"/>
      <c r="K491" s="80"/>
      <c r="L491" s="80"/>
      <c r="M491" s="41"/>
      <c r="N491" s="18"/>
    </row>
    <row r="492" ht="14.25" customHeight="1">
      <c r="G492" s="80"/>
      <c r="H492" s="80"/>
      <c r="I492" s="80"/>
      <c r="J492" s="80"/>
      <c r="K492" s="80"/>
      <c r="L492" s="80"/>
      <c r="M492" s="41"/>
      <c r="N492" s="18"/>
    </row>
    <row r="493" ht="14.25" customHeight="1">
      <c r="G493" s="80"/>
      <c r="H493" s="80"/>
      <c r="I493" s="80"/>
      <c r="J493" s="80"/>
      <c r="K493" s="80"/>
      <c r="L493" s="80"/>
      <c r="M493" s="41"/>
      <c r="N493" s="18"/>
    </row>
    <row r="494" ht="14.25" customHeight="1">
      <c r="G494" s="80"/>
      <c r="H494" s="80"/>
      <c r="I494" s="80"/>
      <c r="J494" s="80"/>
      <c r="K494" s="80"/>
      <c r="L494" s="80"/>
      <c r="M494" s="41"/>
      <c r="N494" s="18"/>
    </row>
    <row r="495" ht="14.25" customHeight="1">
      <c r="G495" s="80"/>
      <c r="H495" s="80"/>
      <c r="I495" s="80"/>
      <c r="J495" s="80"/>
      <c r="K495" s="80"/>
      <c r="L495" s="80"/>
      <c r="M495" s="41"/>
      <c r="N495" s="18"/>
    </row>
    <row r="496" ht="14.25" customHeight="1">
      <c r="G496" s="80"/>
      <c r="H496" s="80"/>
      <c r="I496" s="80"/>
      <c r="J496" s="80"/>
      <c r="K496" s="80"/>
      <c r="L496" s="80"/>
      <c r="M496" s="41"/>
      <c r="N496" s="18"/>
    </row>
    <row r="497" ht="14.25" customHeight="1">
      <c r="G497" s="80"/>
      <c r="H497" s="80"/>
      <c r="I497" s="80"/>
      <c r="J497" s="80"/>
      <c r="K497" s="80"/>
      <c r="L497" s="80"/>
      <c r="M497" s="41"/>
      <c r="N497" s="18"/>
    </row>
    <row r="498" ht="14.25" customHeight="1">
      <c r="G498" s="80"/>
      <c r="H498" s="80"/>
      <c r="I498" s="80"/>
      <c r="J498" s="80"/>
      <c r="K498" s="80"/>
      <c r="L498" s="80"/>
      <c r="M498" s="41"/>
      <c r="N498" s="18"/>
    </row>
    <row r="499" ht="14.25" customHeight="1">
      <c r="G499" s="80"/>
      <c r="H499" s="80"/>
      <c r="I499" s="80"/>
      <c r="J499" s="80"/>
      <c r="K499" s="80"/>
      <c r="L499" s="80"/>
      <c r="M499" s="41"/>
      <c r="N499" s="18"/>
    </row>
    <row r="500" ht="14.25" customHeight="1">
      <c r="G500" s="80"/>
      <c r="H500" s="80"/>
      <c r="I500" s="80"/>
      <c r="J500" s="80"/>
      <c r="K500" s="80"/>
      <c r="L500" s="80"/>
      <c r="M500" s="41"/>
      <c r="N500" s="18"/>
    </row>
    <row r="501" ht="14.25" customHeight="1">
      <c r="G501" s="80"/>
      <c r="H501" s="80"/>
      <c r="I501" s="80"/>
      <c r="J501" s="80"/>
      <c r="K501" s="80"/>
      <c r="L501" s="80"/>
      <c r="M501" s="41"/>
      <c r="N501" s="18"/>
    </row>
    <row r="502" ht="14.25" customHeight="1">
      <c r="G502" s="80"/>
      <c r="H502" s="80"/>
      <c r="I502" s="80"/>
      <c r="J502" s="80"/>
      <c r="K502" s="80"/>
      <c r="L502" s="80"/>
      <c r="M502" s="41"/>
      <c r="N502" s="18"/>
    </row>
    <row r="503" ht="14.25" customHeight="1">
      <c r="G503" s="80"/>
      <c r="H503" s="80"/>
      <c r="I503" s="80"/>
      <c r="J503" s="80"/>
      <c r="K503" s="80"/>
      <c r="L503" s="80"/>
      <c r="M503" s="41"/>
      <c r="N503" s="18"/>
    </row>
    <row r="504" ht="14.25" customHeight="1">
      <c r="G504" s="80"/>
      <c r="H504" s="80"/>
      <c r="I504" s="80"/>
      <c r="J504" s="80"/>
      <c r="K504" s="80"/>
      <c r="L504" s="80"/>
      <c r="M504" s="41"/>
      <c r="N504" s="18"/>
    </row>
    <row r="505" ht="14.25" customHeight="1">
      <c r="G505" s="80"/>
      <c r="H505" s="80"/>
      <c r="I505" s="80"/>
      <c r="J505" s="80"/>
      <c r="K505" s="80"/>
      <c r="L505" s="80"/>
      <c r="M505" s="41"/>
      <c r="N505" s="18"/>
    </row>
    <row r="506" ht="14.25" customHeight="1">
      <c r="G506" s="80"/>
      <c r="H506" s="80"/>
      <c r="I506" s="80"/>
      <c r="J506" s="80"/>
      <c r="K506" s="80"/>
      <c r="L506" s="80"/>
      <c r="M506" s="41"/>
      <c r="N506" s="18"/>
    </row>
    <row r="507" ht="14.25" customHeight="1">
      <c r="G507" s="80"/>
      <c r="H507" s="80"/>
      <c r="I507" s="80"/>
      <c r="J507" s="80"/>
      <c r="K507" s="80"/>
      <c r="L507" s="80"/>
      <c r="M507" s="41"/>
      <c r="N507" s="18"/>
    </row>
    <row r="508" ht="14.25" customHeight="1">
      <c r="G508" s="80"/>
      <c r="H508" s="80"/>
      <c r="I508" s="80"/>
      <c r="J508" s="80"/>
      <c r="K508" s="80"/>
      <c r="L508" s="80"/>
      <c r="M508" s="41"/>
      <c r="N508" s="18"/>
    </row>
    <row r="509" ht="14.25" customHeight="1">
      <c r="G509" s="80"/>
      <c r="H509" s="80"/>
      <c r="I509" s="80"/>
      <c r="J509" s="80"/>
      <c r="K509" s="80"/>
      <c r="L509" s="80"/>
      <c r="M509" s="41"/>
      <c r="N509" s="18"/>
    </row>
    <row r="510" ht="14.25" customHeight="1">
      <c r="G510" s="80"/>
      <c r="H510" s="80"/>
      <c r="I510" s="80"/>
      <c r="J510" s="80"/>
      <c r="K510" s="80"/>
      <c r="L510" s="80"/>
      <c r="M510" s="41"/>
      <c r="N510" s="18"/>
    </row>
    <row r="511" ht="14.25" customHeight="1">
      <c r="G511" s="80"/>
      <c r="H511" s="80"/>
      <c r="I511" s="80"/>
      <c r="J511" s="80"/>
      <c r="K511" s="80"/>
      <c r="L511" s="80"/>
      <c r="M511" s="41"/>
      <c r="N511" s="18"/>
    </row>
    <row r="512" ht="14.25" customHeight="1">
      <c r="G512" s="80"/>
      <c r="H512" s="80"/>
      <c r="I512" s="80"/>
      <c r="J512" s="80"/>
      <c r="K512" s="80"/>
      <c r="L512" s="80"/>
      <c r="M512" s="41"/>
      <c r="N512" s="18"/>
    </row>
    <row r="513" ht="14.25" customHeight="1">
      <c r="G513" s="80"/>
      <c r="H513" s="80"/>
      <c r="I513" s="80"/>
      <c r="J513" s="80"/>
      <c r="K513" s="80"/>
      <c r="L513" s="80"/>
      <c r="M513" s="41"/>
      <c r="N513" s="18"/>
    </row>
    <row r="514" ht="14.25" customHeight="1">
      <c r="G514" s="80"/>
      <c r="H514" s="80"/>
      <c r="I514" s="80"/>
      <c r="J514" s="80"/>
      <c r="K514" s="80"/>
      <c r="L514" s="80"/>
      <c r="M514" s="41"/>
      <c r="N514" s="18"/>
    </row>
    <row r="515" ht="14.25" customHeight="1">
      <c r="G515" s="80"/>
      <c r="H515" s="80"/>
      <c r="I515" s="80"/>
      <c r="J515" s="80"/>
      <c r="K515" s="80"/>
      <c r="L515" s="80"/>
      <c r="M515" s="41"/>
      <c r="N515" s="18"/>
    </row>
    <row r="516" ht="14.25" customHeight="1">
      <c r="G516" s="80"/>
      <c r="H516" s="80"/>
      <c r="I516" s="80"/>
      <c r="J516" s="80"/>
      <c r="K516" s="80"/>
      <c r="L516" s="80"/>
      <c r="M516" s="41"/>
      <c r="N516" s="18"/>
    </row>
    <row r="517" ht="14.25" customHeight="1">
      <c r="G517" s="80"/>
      <c r="H517" s="80"/>
      <c r="I517" s="80"/>
      <c r="J517" s="80"/>
      <c r="K517" s="80"/>
      <c r="L517" s="80"/>
      <c r="M517" s="41"/>
      <c r="N517" s="18"/>
    </row>
    <row r="518" ht="14.25" customHeight="1">
      <c r="G518" s="80"/>
      <c r="H518" s="80"/>
      <c r="I518" s="80"/>
      <c r="J518" s="80"/>
      <c r="K518" s="80"/>
      <c r="L518" s="80"/>
      <c r="M518" s="41"/>
      <c r="N518" s="18"/>
    </row>
    <row r="519" ht="14.25" customHeight="1">
      <c r="G519" s="80"/>
      <c r="H519" s="80"/>
      <c r="I519" s="80"/>
      <c r="J519" s="80"/>
      <c r="K519" s="80"/>
      <c r="L519" s="80"/>
      <c r="M519" s="41"/>
      <c r="N519" s="18"/>
    </row>
    <row r="520" ht="14.25" customHeight="1">
      <c r="G520" s="80"/>
      <c r="H520" s="80"/>
      <c r="I520" s="80"/>
      <c r="J520" s="80"/>
      <c r="K520" s="80"/>
      <c r="L520" s="80"/>
      <c r="M520" s="41"/>
      <c r="N520" s="18"/>
    </row>
    <row r="521" ht="14.25" customHeight="1">
      <c r="G521" s="80"/>
      <c r="H521" s="80"/>
      <c r="I521" s="80"/>
      <c r="J521" s="80"/>
      <c r="K521" s="80"/>
      <c r="L521" s="80"/>
      <c r="M521" s="41"/>
      <c r="N521" s="18"/>
    </row>
    <row r="522" ht="14.25" customHeight="1">
      <c r="G522" s="80"/>
      <c r="H522" s="80"/>
      <c r="I522" s="80"/>
      <c r="J522" s="80"/>
      <c r="K522" s="80"/>
      <c r="L522" s="80"/>
      <c r="M522" s="41"/>
      <c r="N522" s="18"/>
    </row>
    <row r="523" ht="14.25" customHeight="1">
      <c r="G523" s="80"/>
      <c r="H523" s="80"/>
      <c r="I523" s="80"/>
      <c r="J523" s="80"/>
      <c r="K523" s="80"/>
      <c r="L523" s="80"/>
      <c r="M523" s="41"/>
      <c r="N523" s="18"/>
    </row>
    <row r="524" ht="14.25" customHeight="1">
      <c r="G524" s="80"/>
      <c r="H524" s="80"/>
      <c r="I524" s="80"/>
      <c r="J524" s="80"/>
      <c r="K524" s="80"/>
      <c r="L524" s="80"/>
      <c r="M524" s="41"/>
      <c r="N524" s="18"/>
    </row>
    <row r="525" ht="14.25" customHeight="1">
      <c r="G525" s="80"/>
      <c r="H525" s="80"/>
      <c r="I525" s="80"/>
      <c r="J525" s="80"/>
      <c r="K525" s="80"/>
      <c r="L525" s="80"/>
      <c r="M525" s="41"/>
      <c r="N525" s="18"/>
    </row>
    <row r="526" ht="14.25" customHeight="1">
      <c r="G526" s="80"/>
      <c r="H526" s="80"/>
      <c r="I526" s="80"/>
      <c r="J526" s="80"/>
      <c r="K526" s="80"/>
      <c r="L526" s="80"/>
      <c r="M526" s="41"/>
      <c r="N526" s="18"/>
    </row>
    <row r="527" ht="14.25" customHeight="1">
      <c r="G527" s="80"/>
      <c r="H527" s="80"/>
      <c r="I527" s="80"/>
      <c r="J527" s="80"/>
      <c r="K527" s="80"/>
      <c r="L527" s="80"/>
      <c r="M527" s="41"/>
      <c r="N527" s="18"/>
    </row>
    <row r="528" ht="14.25" customHeight="1">
      <c r="G528" s="80"/>
      <c r="H528" s="80"/>
      <c r="I528" s="80"/>
      <c r="J528" s="80"/>
      <c r="K528" s="80"/>
      <c r="L528" s="80"/>
      <c r="M528" s="41"/>
      <c r="N528" s="18"/>
    </row>
    <row r="529" ht="14.25" customHeight="1">
      <c r="G529" s="80"/>
      <c r="H529" s="80"/>
      <c r="I529" s="80"/>
      <c r="J529" s="80"/>
      <c r="K529" s="80"/>
      <c r="L529" s="80"/>
      <c r="M529" s="41"/>
      <c r="N529" s="18"/>
    </row>
    <row r="530" ht="14.25" customHeight="1">
      <c r="G530" s="80"/>
      <c r="H530" s="80"/>
      <c r="I530" s="80"/>
      <c r="J530" s="80"/>
      <c r="K530" s="80"/>
      <c r="L530" s="80"/>
      <c r="M530" s="41"/>
      <c r="N530" s="18"/>
    </row>
    <row r="531" ht="14.25" customHeight="1">
      <c r="G531" s="80"/>
      <c r="H531" s="80"/>
      <c r="I531" s="80"/>
      <c r="J531" s="80"/>
      <c r="K531" s="80"/>
      <c r="L531" s="80"/>
      <c r="M531" s="41"/>
      <c r="N531" s="18"/>
    </row>
    <row r="532" ht="14.25" customHeight="1">
      <c r="G532" s="80"/>
      <c r="H532" s="80"/>
      <c r="I532" s="80"/>
      <c r="J532" s="80"/>
      <c r="K532" s="80"/>
      <c r="L532" s="80"/>
      <c r="M532" s="41"/>
      <c r="N532" s="18"/>
    </row>
    <row r="533" ht="14.25" customHeight="1">
      <c r="G533" s="80"/>
      <c r="H533" s="80"/>
      <c r="I533" s="80"/>
      <c r="J533" s="80"/>
      <c r="K533" s="80"/>
      <c r="L533" s="80"/>
      <c r="M533" s="41"/>
      <c r="N533" s="18"/>
    </row>
    <row r="534" ht="14.25" customHeight="1">
      <c r="G534" s="80"/>
      <c r="H534" s="80"/>
      <c r="I534" s="80"/>
      <c r="J534" s="80"/>
      <c r="K534" s="80"/>
      <c r="L534" s="80"/>
      <c r="M534" s="41"/>
      <c r="N534" s="18"/>
    </row>
    <row r="535" ht="14.25" customHeight="1">
      <c r="G535" s="80"/>
      <c r="H535" s="80"/>
      <c r="I535" s="80"/>
      <c r="J535" s="80"/>
      <c r="K535" s="80"/>
      <c r="L535" s="80"/>
      <c r="M535" s="41"/>
      <c r="N535" s="18"/>
    </row>
    <row r="536" ht="14.25" customHeight="1">
      <c r="G536" s="80"/>
      <c r="H536" s="80"/>
      <c r="I536" s="80"/>
      <c r="J536" s="80"/>
      <c r="K536" s="80"/>
      <c r="L536" s="80"/>
      <c r="M536" s="41"/>
      <c r="N536" s="18"/>
    </row>
    <row r="537" ht="14.25" customHeight="1">
      <c r="G537" s="80"/>
      <c r="H537" s="80"/>
      <c r="I537" s="80"/>
      <c r="J537" s="80"/>
      <c r="K537" s="80"/>
      <c r="L537" s="80"/>
      <c r="M537" s="41"/>
      <c r="N537" s="18"/>
    </row>
    <row r="538" ht="14.25" customHeight="1">
      <c r="G538" s="80"/>
      <c r="H538" s="80"/>
      <c r="I538" s="80"/>
      <c r="J538" s="80"/>
      <c r="K538" s="80"/>
      <c r="L538" s="80"/>
      <c r="M538" s="41"/>
      <c r="N538" s="18"/>
    </row>
    <row r="539" ht="14.25" customHeight="1">
      <c r="G539" s="80"/>
      <c r="H539" s="80"/>
      <c r="I539" s="80"/>
      <c r="J539" s="80"/>
      <c r="K539" s="80"/>
      <c r="L539" s="80"/>
      <c r="M539" s="41"/>
      <c r="N539" s="18"/>
    </row>
    <row r="540" ht="14.25" customHeight="1">
      <c r="G540" s="80"/>
      <c r="H540" s="80"/>
      <c r="I540" s="80"/>
      <c r="J540" s="80"/>
      <c r="K540" s="80"/>
      <c r="L540" s="80"/>
      <c r="M540" s="41"/>
      <c r="N540" s="18"/>
    </row>
    <row r="541" ht="14.25" customHeight="1">
      <c r="G541" s="80"/>
      <c r="H541" s="80"/>
      <c r="I541" s="80"/>
      <c r="J541" s="80"/>
      <c r="K541" s="80"/>
      <c r="L541" s="80"/>
      <c r="M541" s="41"/>
      <c r="N541" s="18"/>
    </row>
    <row r="542" ht="14.25" customHeight="1">
      <c r="G542" s="80"/>
      <c r="H542" s="80"/>
      <c r="I542" s="80"/>
      <c r="J542" s="80"/>
      <c r="K542" s="80"/>
      <c r="L542" s="80"/>
      <c r="M542" s="41"/>
      <c r="N542" s="18"/>
    </row>
    <row r="543" ht="14.25" customHeight="1">
      <c r="G543" s="80"/>
      <c r="H543" s="80"/>
      <c r="I543" s="80"/>
      <c r="J543" s="80"/>
      <c r="K543" s="80"/>
      <c r="L543" s="80"/>
      <c r="M543" s="41"/>
      <c r="N543" s="18"/>
    </row>
    <row r="544" ht="14.25" customHeight="1">
      <c r="G544" s="80"/>
      <c r="H544" s="80"/>
      <c r="I544" s="80"/>
      <c r="J544" s="80"/>
      <c r="K544" s="80"/>
      <c r="L544" s="80"/>
      <c r="M544" s="41"/>
      <c r="N544" s="18"/>
    </row>
    <row r="545" ht="14.25" customHeight="1">
      <c r="G545" s="80"/>
      <c r="H545" s="80"/>
      <c r="I545" s="80"/>
      <c r="J545" s="80"/>
      <c r="K545" s="80"/>
      <c r="L545" s="80"/>
      <c r="M545" s="41"/>
      <c r="N545" s="18"/>
    </row>
    <row r="546" ht="14.25" customHeight="1">
      <c r="G546" s="80"/>
      <c r="H546" s="80"/>
      <c r="I546" s="80"/>
      <c r="J546" s="80"/>
      <c r="K546" s="80"/>
      <c r="L546" s="80"/>
      <c r="M546" s="41"/>
      <c r="N546" s="18"/>
    </row>
    <row r="547" ht="14.25" customHeight="1">
      <c r="G547" s="80"/>
      <c r="H547" s="80"/>
      <c r="I547" s="80"/>
      <c r="J547" s="80"/>
      <c r="K547" s="80"/>
      <c r="L547" s="80"/>
      <c r="M547" s="41"/>
      <c r="N547" s="18"/>
    </row>
    <row r="548" ht="14.25" customHeight="1">
      <c r="G548" s="80"/>
      <c r="H548" s="80"/>
      <c r="I548" s="80"/>
      <c r="J548" s="80"/>
      <c r="K548" s="80"/>
      <c r="L548" s="80"/>
      <c r="M548" s="41"/>
      <c r="N548" s="18"/>
    </row>
    <row r="549" ht="14.25" customHeight="1">
      <c r="G549" s="80"/>
      <c r="H549" s="80"/>
      <c r="I549" s="80"/>
      <c r="J549" s="80"/>
      <c r="K549" s="80"/>
      <c r="L549" s="80"/>
      <c r="M549" s="41"/>
      <c r="N549" s="18"/>
    </row>
    <row r="550" ht="14.25" customHeight="1">
      <c r="G550" s="80"/>
      <c r="H550" s="80"/>
      <c r="I550" s="80"/>
      <c r="J550" s="80"/>
      <c r="K550" s="80"/>
      <c r="L550" s="80"/>
      <c r="M550" s="41"/>
      <c r="N550" s="18"/>
    </row>
    <row r="551" ht="14.25" customHeight="1">
      <c r="G551" s="80"/>
      <c r="H551" s="80"/>
      <c r="I551" s="80"/>
      <c r="J551" s="80"/>
      <c r="K551" s="80"/>
      <c r="L551" s="80"/>
      <c r="M551" s="41"/>
      <c r="N551" s="18"/>
    </row>
    <row r="552" ht="14.25" customHeight="1">
      <c r="G552" s="80"/>
      <c r="H552" s="80"/>
      <c r="I552" s="80"/>
      <c r="J552" s="80"/>
      <c r="K552" s="80"/>
      <c r="L552" s="80"/>
      <c r="M552" s="41"/>
      <c r="N552" s="18"/>
    </row>
    <row r="553" ht="14.25" customHeight="1">
      <c r="G553" s="80"/>
      <c r="H553" s="80"/>
      <c r="I553" s="80"/>
      <c r="J553" s="80"/>
      <c r="K553" s="80"/>
      <c r="L553" s="80"/>
      <c r="M553" s="41"/>
      <c r="N553" s="18"/>
    </row>
    <row r="554" ht="14.25" customHeight="1">
      <c r="G554" s="80"/>
      <c r="H554" s="80"/>
      <c r="I554" s="80"/>
      <c r="J554" s="80"/>
      <c r="K554" s="80"/>
      <c r="L554" s="80"/>
      <c r="M554" s="41"/>
      <c r="N554" s="18"/>
    </row>
    <row r="555" ht="14.25" customHeight="1">
      <c r="G555" s="80"/>
      <c r="H555" s="80"/>
      <c r="I555" s="80"/>
      <c r="J555" s="80"/>
      <c r="K555" s="80"/>
      <c r="L555" s="80"/>
      <c r="M555" s="41"/>
      <c r="N555" s="18"/>
    </row>
    <row r="556" ht="14.25" customHeight="1">
      <c r="G556" s="80"/>
      <c r="H556" s="80"/>
      <c r="I556" s="80"/>
      <c r="J556" s="80"/>
      <c r="K556" s="80"/>
      <c r="L556" s="80"/>
      <c r="M556" s="41"/>
      <c r="N556" s="18"/>
    </row>
    <row r="557" ht="14.25" customHeight="1">
      <c r="G557" s="80"/>
      <c r="H557" s="80"/>
      <c r="I557" s="80"/>
      <c r="J557" s="80"/>
      <c r="K557" s="80"/>
      <c r="L557" s="80"/>
      <c r="M557" s="41"/>
      <c r="N557" s="18"/>
    </row>
    <row r="558" ht="14.25" customHeight="1">
      <c r="G558" s="80"/>
      <c r="H558" s="80"/>
      <c r="I558" s="80"/>
      <c r="J558" s="80"/>
      <c r="K558" s="80"/>
      <c r="L558" s="80"/>
      <c r="M558" s="41"/>
      <c r="N558" s="18"/>
    </row>
    <row r="559" ht="14.25" customHeight="1">
      <c r="G559" s="80"/>
      <c r="H559" s="80"/>
      <c r="I559" s="80"/>
      <c r="J559" s="80"/>
      <c r="K559" s="80"/>
      <c r="L559" s="80"/>
      <c r="M559" s="41"/>
      <c r="N559" s="18"/>
    </row>
    <row r="560" ht="14.25" customHeight="1">
      <c r="G560" s="80"/>
      <c r="H560" s="80"/>
      <c r="I560" s="80"/>
      <c r="J560" s="80"/>
      <c r="K560" s="80"/>
      <c r="L560" s="80"/>
      <c r="M560" s="41"/>
      <c r="N560" s="18"/>
    </row>
    <row r="561" ht="14.25" customHeight="1">
      <c r="G561" s="80"/>
      <c r="H561" s="80"/>
      <c r="I561" s="80"/>
      <c r="J561" s="80"/>
      <c r="K561" s="80"/>
      <c r="L561" s="80"/>
      <c r="M561" s="41"/>
      <c r="N561" s="18"/>
    </row>
    <row r="562" ht="14.25" customHeight="1">
      <c r="G562" s="80"/>
      <c r="H562" s="80"/>
      <c r="I562" s="80"/>
      <c r="J562" s="80"/>
      <c r="K562" s="80"/>
      <c r="L562" s="80"/>
      <c r="M562" s="41"/>
      <c r="N562" s="18"/>
    </row>
    <row r="563" ht="14.25" customHeight="1">
      <c r="G563" s="80"/>
      <c r="H563" s="80"/>
      <c r="I563" s="80"/>
      <c r="J563" s="80"/>
      <c r="K563" s="80"/>
      <c r="L563" s="80"/>
      <c r="M563" s="41"/>
      <c r="N563" s="18"/>
    </row>
    <row r="564" ht="14.25" customHeight="1">
      <c r="G564" s="80"/>
      <c r="H564" s="80"/>
      <c r="I564" s="80"/>
      <c r="J564" s="80"/>
      <c r="K564" s="80"/>
      <c r="L564" s="80"/>
      <c r="M564" s="41"/>
      <c r="N564" s="18"/>
    </row>
    <row r="565" ht="14.25" customHeight="1">
      <c r="G565" s="80"/>
      <c r="H565" s="80"/>
      <c r="I565" s="80"/>
      <c r="J565" s="80"/>
      <c r="K565" s="80"/>
      <c r="L565" s="80"/>
      <c r="M565" s="41"/>
      <c r="N565" s="18"/>
    </row>
    <row r="566" ht="14.25" customHeight="1">
      <c r="G566" s="80"/>
      <c r="H566" s="80"/>
      <c r="I566" s="80"/>
      <c r="J566" s="80"/>
      <c r="K566" s="80"/>
      <c r="L566" s="80"/>
      <c r="M566" s="41"/>
      <c r="N566" s="18"/>
    </row>
    <row r="567" ht="14.25" customHeight="1">
      <c r="G567" s="80"/>
      <c r="H567" s="80"/>
      <c r="I567" s="80"/>
      <c r="J567" s="80"/>
      <c r="K567" s="80"/>
      <c r="L567" s="80"/>
      <c r="M567" s="41"/>
      <c r="N567" s="18"/>
    </row>
    <row r="568" ht="14.25" customHeight="1">
      <c r="G568" s="80"/>
      <c r="H568" s="80"/>
      <c r="I568" s="80"/>
      <c r="J568" s="80"/>
      <c r="K568" s="80"/>
      <c r="L568" s="80"/>
      <c r="M568" s="41"/>
      <c r="N568" s="18"/>
    </row>
    <row r="569" ht="14.25" customHeight="1">
      <c r="G569" s="80"/>
      <c r="H569" s="80"/>
      <c r="I569" s="80"/>
      <c r="J569" s="80"/>
      <c r="K569" s="80"/>
      <c r="L569" s="80"/>
      <c r="M569" s="41"/>
      <c r="N569" s="18"/>
    </row>
    <row r="570" ht="14.25" customHeight="1">
      <c r="G570" s="80"/>
      <c r="H570" s="80"/>
      <c r="I570" s="80"/>
      <c r="J570" s="80"/>
      <c r="K570" s="80"/>
      <c r="L570" s="80"/>
      <c r="M570" s="41"/>
      <c r="N570" s="18"/>
    </row>
    <row r="571" ht="14.25" customHeight="1">
      <c r="G571" s="80"/>
      <c r="H571" s="80"/>
      <c r="I571" s="80"/>
      <c r="J571" s="80"/>
      <c r="K571" s="80"/>
      <c r="L571" s="80"/>
      <c r="M571" s="41"/>
      <c r="N571" s="18"/>
    </row>
    <row r="572" ht="14.25" customHeight="1">
      <c r="G572" s="80"/>
      <c r="H572" s="80"/>
      <c r="I572" s="80"/>
      <c r="J572" s="80"/>
      <c r="K572" s="80"/>
      <c r="L572" s="80"/>
      <c r="M572" s="41"/>
      <c r="N572" s="18"/>
    </row>
    <row r="573" ht="14.25" customHeight="1">
      <c r="G573" s="80"/>
      <c r="H573" s="80"/>
      <c r="I573" s="80"/>
      <c r="J573" s="80"/>
      <c r="K573" s="80"/>
      <c r="L573" s="80"/>
      <c r="M573" s="41"/>
      <c r="N573" s="18"/>
    </row>
    <row r="574" ht="14.25" customHeight="1">
      <c r="G574" s="80"/>
      <c r="H574" s="80"/>
      <c r="I574" s="80"/>
      <c r="J574" s="80"/>
      <c r="K574" s="80"/>
      <c r="L574" s="80"/>
      <c r="M574" s="41"/>
      <c r="N574" s="18"/>
    </row>
    <row r="575" ht="14.25" customHeight="1">
      <c r="G575" s="80"/>
      <c r="H575" s="80"/>
      <c r="I575" s="80"/>
      <c r="J575" s="80"/>
      <c r="K575" s="80"/>
      <c r="L575" s="80"/>
      <c r="M575" s="41"/>
      <c r="N575" s="18"/>
    </row>
    <row r="576" ht="14.25" customHeight="1">
      <c r="G576" s="80"/>
      <c r="H576" s="80"/>
      <c r="I576" s="80"/>
      <c r="J576" s="80"/>
      <c r="K576" s="80"/>
      <c r="L576" s="80"/>
      <c r="M576" s="41"/>
      <c r="N576" s="18"/>
    </row>
    <row r="577" ht="14.25" customHeight="1">
      <c r="G577" s="80"/>
      <c r="H577" s="80"/>
      <c r="I577" s="80"/>
      <c r="J577" s="80"/>
      <c r="K577" s="80"/>
      <c r="L577" s="80"/>
      <c r="M577" s="41"/>
      <c r="N577" s="18"/>
    </row>
    <row r="578" ht="14.25" customHeight="1">
      <c r="G578" s="80"/>
      <c r="H578" s="80"/>
      <c r="I578" s="80"/>
      <c r="J578" s="80"/>
      <c r="K578" s="80"/>
      <c r="L578" s="80"/>
      <c r="M578" s="41"/>
      <c r="N578" s="18"/>
    </row>
    <row r="579" ht="14.25" customHeight="1">
      <c r="G579" s="80"/>
      <c r="H579" s="80"/>
      <c r="I579" s="80"/>
      <c r="J579" s="80"/>
      <c r="K579" s="80"/>
      <c r="L579" s="80"/>
      <c r="M579" s="41"/>
      <c r="N579" s="18"/>
    </row>
    <row r="580" ht="14.25" customHeight="1">
      <c r="G580" s="80"/>
      <c r="H580" s="80"/>
      <c r="I580" s="80"/>
      <c r="J580" s="80"/>
      <c r="K580" s="80"/>
      <c r="L580" s="80"/>
      <c r="M580" s="41"/>
      <c r="N580" s="18"/>
    </row>
    <row r="581" ht="14.25" customHeight="1">
      <c r="G581" s="80"/>
      <c r="H581" s="80"/>
      <c r="I581" s="80"/>
      <c r="J581" s="80"/>
      <c r="K581" s="80"/>
      <c r="L581" s="80"/>
      <c r="M581" s="41"/>
      <c r="N581" s="18"/>
    </row>
    <row r="582" ht="14.25" customHeight="1">
      <c r="G582" s="80"/>
      <c r="H582" s="80"/>
      <c r="I582" s="80"/>
      <c r="J582" s="80"/>
      <c r="K582" s="80"/>
      <c r="L582" s="80"/>
      <c r="M582" s="41"/>
      <c r="N582" s="18"/>
    </row>
    <row r="583" ht="14.25" customHeight="1">
      <c r="G583" s="80"/>
      <c r="H583" s="80"/>
      <c r="I583" s="80"/>
      <c r="J583" s="80"/>
      <c r="K583" s="80"/>
      <c r="L583" s="80"/>
      <c r="M583" s="41"/>
      <c r="N583" s="18"/>
    </row>
    <row r="584" ht="14.25" customHeight="1">
      <c r="G584" s="80"/>
      <c r="H584" s="80"/>
      <c r="I584" s="80"/>
      <c r="J584" s="80"/>
      <c r="K584" s="80"/>
      <c r="L584" s="80"/>
      <c r="M584" s="41"/>
      <c r="N584" s="18"/>
    </row>
    <row r="585" ht="14.25" customHeight="1">
      <c r="G585" s="80"/>
      <c r="H585" s="80"/>
      <c r="I585" s="80"/>
      <c r="J585" s="80"/>
      <c r="K585" s="80"/>
      <c r="L585" s="80"/>
      <c r="M585" s="41"/>
      <c r="N585" s="18"/>
    </row>
    <row r="586" ht="14.25" customHeight="1">
      <c r="G586" s="80"/>
      <c r="H586" s="80"/>
      <c r="I586" s="80"/>
      <c r="J586" s="80"/>
      <c r="K586" s="80"/>
      <c r="L586" s="80"/>
      <c r="M586" s="41"/>
      <c r="N586" s="18"/>
    </row>
    <row r="587" ht="14.25" customHeight="1">
      <c r="G587" s="80"/>
      <c r="H587" s="80"/>
      <c r="I587" s="80"/>
      <c r="J587" s="80"/>
      <c r="K587" s="80"/>
      <c r="L587" s="80"/>
      <c r="M587" s="41"/>
      <c r="N587" s="18"/>
    </row>
    <row r="588" ht="14.25" customHeight="1">
      <c r="G588" s="80"/>
      <c r="H588" s="80"/>
      <c r="I588" s="80"/>
      <c r="J588" s="80"/>
      <c r="K588" s="80"/>
      <c r="L588" s="80"/>
      <c r="M588" s="41"/>
      <c r="N588" s="18"/>
    </row>
    <row r="589" ht="14.25" customHeight="1">
      <c r="G589" s="80"/>
      <c r="H589" s="80"/>
      <c r="I589" s="80"/>
      <c r="J589" s="80"/>
      <c r="K589" s="80"/>
      <c r="L589" s="80"/>
      <c r="M589" s="41"/>
      <c r="N589" s="18"/>
    </row>
    <row r="590" ht="14.25" customHeight="1">
      <c r="G590" s="80"/>
      <c r="H590" s="80"/>
      <c r="I590" s="80"/>
      <c r="J590" s="80"/>
      <c r="K590" s="80"/>
      <c r="L590" s="80"/>
      <c r="M590" s="41"/>
      <c r="N590" s="18"/>
    </row>
    <row r="591" ht="14.25" customHeight="1">
      <c r="G591" s="80"/>
      <c r="H591" s="80"/>
      <c r="I591" s="80"/>
      <c r="J591" s="80"/>
      <c r="K591" s="80"/>
      <c r="L591" s="80"/>
      <c r="M591" s="41"/>
      <c r="N591" s="18"/>
    </row>
    <row r="592" ht="14.25" customHeight="1">
      <c r="G592" s="80"/>
      <c r="H592" s="80"/>
      <c r="I592" s="80"/>
      <c r="J592" s="80"/>
      <c r="K592" s="80"/>
      <c r="L592" s="80"/>
      <c r="M592" s="41"/>
      <c r="N592" s="18"/>
    </row>
    <row r="593" ht="14.25" customHeight="1">
      <c r="G593" s="80"/>
      <c r="H593" s="80"/>
      <c r="I593" s="80"/>
      <c r="J593" s="80"/>
      <c r="K593" s="80"/>
      <c r="L593" s="80"/>
      <c r="M593" s="41"/>
      <c r="N593" s="18"/>
    </row>
    <row r="594" ht="14.25" customHeight="1">
      <c r="G594" s="80"/>
      <c r="H594" s="80"/>
      <c r="I594" s="80"/>
      <c r="J594" s="80"/>
      <c r="K594" s="80"/>
      <c r="L594" s="80"/>
      <c r="M594" s="41"/>
      <c r="N594" s="18"/>
    </row>
    <row r="595" ht="14.25" customHeight="1">
      <c r="G595" s="80"/>
      <c r="H595" s="80"/>
      <c r="I595" s="80"/>
      <c r="J595" s="80"/>
      <c r="K595" s="80"/>
      <c r="L595" s="80"/>
      <c r="M595" s="41"/>
      <c r="N595" s="18"/>
    </row>
    <row r="596" ht="14.25" customHeight="1">
      <c r="G596" s="80"/>
      <c r="H596" s="80"/>
      <c r="I596" s="80"/>
      <c r="J596" s="80"/>
      <c r="K596" s="80"/>
      <c r="L596" s="80"/>
      <c r="M596" s="41"/>
      <c r="N596" s="18"/>
    </row>
    <row r="597" ht="14.25" customHeight="1">
      <c r="G597" s="80"/>
      <c r="H597" s="80"/>
      <c r="I597" s="80"/>
      <c r="J597" s="80"/>
      <c r="K597" s="80"/>
      <c r="L597" s="80"/>
      <c r="M597" s="41"/>
      <c r="N597" s="18"/>
    </row>
    <row r="598" ht="14.25" customHeight="1">
      <c r="G598" s="80"/>
      <c r="H598" s="80"/>
      <c r="I598" s="80"/>
      <c r="J598" s="80"/>
      <c r="K598" s="80"/>
      <c r="L598" s="80"/>
      <c r="M598" s="41"/>
      <c r="N598" s="18"/>
    </row>
    <row r="599" ht="14.25" customHeight="1">
      <c r="G599" s="80"/>
      <c r="H599" s="80"/>
      <c r="I599" s="80"/>
      <c r="J599" s="80"/>
      <c r="K599" s="80"/>
      <c r="L599" s="80"/>
      <c r="M599" s="41"/>
      <c r="N599" s="18"/>
    </row>
    <row r="600" ht="14.25" customHeight="1">
      <c r="G600" s="80"/>
      <c r="H600" s="80"/>
      <c r="I600" s="80"/>
      <c r="J600" s="80"/>
      <c r="K600" s="80"/>
      <c r="L600" s="80"/>
      <c r="M600" s="41"/>
      <c r="N600" s="18"/>
    </row>
    <row r="601" ht="14.25" customHeight="1">
      <c r="G601" s="80"/>
      <c r="H601" s="80"/>
      <c r="I601" s="80"/>
      <c r="J601" s="80"/>
      <c r="K601" s="80"/>
      <c r="L601" s="80"/>
      <c r="M601" s="41"/>
      <c r="N601" s="18"/>
    </row>
    <row r="602" ht="14.25" customHeight="1">
      <c r="G602" s="80"/>
      <c r="H602" s="80"/>
      <c r="I602" s="80"/>
      <c r="J602" s="80"/>
      <c r="K602" s="80"/>
      <c r="L602" s="80"/>
      <c r="M602" s="41"/>
      <c r="N602" s="18"/>
    </row>
    <row r="603" ht="14.25" customHeight="1">
      <c r="G603" s="80"/>
      <c r="H603" s="80"/>
      <c r="I603" s="80"/>
      <c r="J603" s="80"/>
      <c r="K603" s="80"/>
      <c r="L603" s="80"/>
      <c r="M603" s="41"/>
      <c r="N603" s="18"/>
    </row>
    <row r="604" ht="14.25" customHeight="1">
      <c r="G604" s="80"/>
      <c r="H604" s="80"/>
      <c r="I604" s="80"/>
      <c r="J604" s="80"/>
      <c r="K604" s="80"/>
      <c r="L604" s="80"/>
      <c r="M604" s="41"/>
      <c r="N604" s="18"/>
    </row>
    <row r="605" ht="14.25" customHeight="1">
      <c r="G605" s="80"/>
      <c r="H605" s="80"/>
      <c r="I605" s="80"/>
      <c r="J605" s="80"/>
      <c r="K605" s="80"/>
      <c r="L605" s="80"/>
      <c r="M605" s="41"/>
      <c r="N605" s="18"/>
    </row>
    <row r="606" ht="14.25" customHeight="1">
      <c r="G606" s="80"/>
      <c r="H606" s="80"/>
      <c r="I606" s="80"/>
      <c r="J606" s="80"/>
      <c r="K606" s="80"/>
      <c r="L606" s="80"/>
      <c r="M606" s="41"/>
      <c r="N606" s="18"/>
    </row>
    <row r="607" ht="14.25" customHeight="1">
      <c r="G607" s="80"/>
      <c r="H607" s="80"/>
      <c r="I607" s="80"/>
      <c r="J607" s="80"/>
      <c r="K607" s="80"/>
      <c r="L607" s="80"/>
      <c r="M607" s="41"/>
      <c r="N607" s="18"/>
    </row>
    <row r="608" ht="14.25" customHeight="1">
      <c r="G608" s="80"/>
      <c r="H608" s="80"/>
      <c r="I608" s="80"/>
      <c r="J608" s="80"/>
      <c r="K608" s="80"/>
      <c r="L608" s="80"/>
      <c r="M608" s="41"/>
      <c r="N608" s="18"/>
    </row>
    <row r="609" ht="14.25" customHeight="1">
      <c r="G609" s="80"/>
      <c r="H609" s="80"/>
      <c r="I609" s="80"/>
      <c r="J609" s="80"/>
      <c r="K609" s="80"/>
      <c r="L609" s="80"/>
      <c r="M609" s="41"/>
      <c r="N609" s="18"/>
    </row>
    <row r="610" ht="14.25" customHeight="1">
      <c r="G610" s="80"/>
      <c r="H610" s="80"/>
      <c r="I610" s="80"/>
      <c r="J610" s="80"/>
      <c r="K610" s="80"/>
      <c r="L610" s="80"/>
      <c r="M610" s="41"/>
      <c r="N610" s="18"/>
    </row>
    <row r="611" ht="14.25" customHeight="1">
      <c r="G611" s="80"/>
      <c r="H611" s="80"/>
      <c r="I611" s="80"/>
      <c r="J611" s="80"/>
      <c r="K611" s="80"/>
      <c r="L611" s="80"/>
      <c r="M611" s="41"/>
      <c r="N611" s="18"/>
    </row>
    <row r="612" ht="14.25" customHeight="1">
      <c r="G612" s="80"/>
      <c r="H612" s="80"/>
      <c r="I612" s="80"/>
      <c r="J612" s="80"/>
      <c r="K612" s="80"/>
      <c r="L612" s="80"/>
      <c r="M612" s="41"/>
      <c r="N612" s="18"/>
    </row>
    <row r="613" ht="14.25" customHeight="1">
      <c r="G613" s="80"/>
      <c r="H613" s="80"/>
      <c r="I613" s="80"/>
      <c r="J613" s="80"/>
      <c r="K613" s="80"/>
      <c r="L613" s="80"/>
      <c r="M613" s="41"/>
      <c r="N613" s="18"/>
    </row>
    <row r="614" ht="14.25" customHeight="1">
      <c r="G614" s="80"/>
      <c r="H614" s="80"/>
      <c r="I614" s="80"/>
      <c r="J614" s="80"/>
      <c r="K614" s="80"/>
      <c r="L614" s="80"/>
      <c r="M614" s="41"/>
      <c r="N614" s="18"/>
    </row>
    <row r="615" ht="14.25" customHeight="1">
      <c r="G615" s="80"/>
      <c r="H615" s="80"/>
      <c r="I615" s="80"/>
      <c r="J615" s="80"/>
      <c r="K615" s="80"/>
      <c r="L615" s="80"/>
      <c r="M615" s="41"/>
      <c r="N615" s="18"/>
    </row>
    <row r="616" ht="14.25" customHeight="1">
      <c r="G616" s="80"/>
      <c r="H616" s="80"/>
      <c r="I616" s="80"/>
      <c r="J616" s="80"/>
      <c r="K616" s="80"/>
      <c r="L616" s="80"/>
      <c r="M616" s="41"/>
      <c r="N616" s="18"/>
    </row>
    <row r="617" ht="14.25" customHeight="1">
      <c r="G617" s="80"/>
      <c r="H617" s="80"/>
      <c r="I617" s="80"/>
      <c r="J617" s="80"/>
      <c r="K617" s="80"/>
      <c r="L617" s="80"/>
      <c r="M617" s="41"/>
      <c r="N617" s="18"/>
    </row>
    <row r="618" ht="14.25" customHeight="1">
      <c r="G618" s="80"/>
      <c r="H618" s="80"/>
      <c r="I618" s="80"/>
      <c r="J618" s="80"/>
      <c r="K618" s="80"/>
      <c r="L618" s="80"/>
      <c r="M618" s="41"/>
      <c r="N618" s="18"/>
    </row>
    <row r="619" ht="14.25" customHeight="1">
      <c r="G619" s="80"/>
      <c r="H619" s="80"/>
      <c r="I619" s="80"/>
      <c r="J619" s="80"/>
      <c r="K619" s="80"/>
      <c r="L619" s="80"/>
      <c r="M619" s="41"/>
      <c r="N619" s="18"/>
    </row>
    <row r="620" ht="14.25" customHeight="1">
      <c r="G620" s="80"/>
      <c r="H620" s="80"/>
      <c r="I620" s="80"/>
      <c r="J620" s="80"/>
      <c r="K620" s="80"/>
      <c r="L620" s="80"/>
      <c r="M620" s="41"/>
      <c r="N620" s="18"/>
    </row>
    <row r="621" ht="14.25" customHeight="1">
      <c r="G621" s="80"/>
      <c r="H621" s="80"/>
      <c r="I621" s="80"/>
      <c r="J621" s="80"/>
      <c r="K621" s="80"/>
      <c r="L621" s="80"/>
      <c r="M621" s="41"/>
      <c r="N621" s="18"/>
    </row>
    <row r="622" ht="14.25" customHeight="1">
      <c r="G622" s="80"/>
      <c r="H622" s="80"/>
      <c r="I622" s="80"/>
      <c r="J622" s="80"/>
      <c r="K622" s="80"/>
      <c r="L622" s="80"/>
      <c r="M622" s="41"/>
      <c r="N622" s="18"/>
    </row>
    <row r="623" ht="14.25" customHeight="1">
      <c r="G623" s="80"/>
      <c r="H623" s="80"/>
      <c r="I623" s="80"/>
      <c r="J623" s="80"/>
      <c r="K623" s="80"/>
      <c r="L623" s="80"/>
      <c r="M623" s="41"/>
      <c r="N623" s="18"/>
    </row>
    <row r="624" ht="14.25" customHeight="1">
      <c r="G624" s="80"/>
      <c r="H624" s="80"/>
      <c r="I624" s="80"/>
      <c r="J624" s="80"/>
      <c r="K624" s="80"/>
      <c r="L624" s="80"/>
      <c r="M624" s="41"/>
      <c r="N624" s="18"/>
    </row>
    <row r="625" ht="14.25" customHeight="1">
      <c r="G625" s="80"/>
      <c r="H625" s="80"/>
      <c r="I625" s="80"/>
      <c r="J625" s="80"/>
      <c r="K625" s="80"/>
      <c r="L625" s="80"/>
      <c r="M625" s="41"/>
      <c r="N625" s="18"/>
    </row>
    <row r="626" ht="14.25" customHeight="1">
      <c r="G626" s="80"/>
      <c r="H626" s="80"/>
      <c r="I626" s="80"/>
      <c r="J626" s="80"/>
      <c r="K626" s="80"/>
      <c r="L626" s="80"/>
      <c r="M626" s="41"/>
      <c r="N626" s="18"/>
    </row>
    <row r="627" ht="14.25" customHeight="1">
      <c r="G627" s="80"/>
      <c r="H627" s="80"/>
      <c r="I627" s="80"/>
      <c r="J627" s="80"/>
      <c r="K627" s="80"/>
      <c r="L627" s="80"/>
      <c r="M627" s="41"/>
      <c r="N627" s="18"/>
    </row>
    <row r="628" ht="14.25" customHeight="1">
      <c r="G628" s="80"/>
      <c r="H628" s="80"/>
      <c r="I628" s="80"/>
      <c r="J628" s="80"/>
      <c r="K628" s="80"/>
      <c r="L628" s="80"/>
      <c r="M628" s="41"/>
      <c r="N628" s="18"/>
    </row>
    <row r="629" ht="14.25" customHeight="1">
      <c r="G629" s="80"/>
      <c r="H629" s="80"/>
      <c r="I629" s="80"/>
      <c r="J629" s="80"/>
      <c r="K629" s="80"/>
      <c r="L629" s="80"/>
      <c r="M629" s="41"/>
      <c r="N629" s="18"/>
    </row>
    <row r="630" ht="14.25" customHeight="1">
      <c r="G630" s="80"/>
      <c r="H630" s="80"/>
      <c r="I630" s="80"/>
      <c r="J630" s="80"/>
      <c r="K630" s="80"/>
      <c r="L630" s="80"/>
      <c r="M630" s="41"/>
      <c r="N630" s="18"/>
    </row>
    <row r="631" ht="14.25" customHeight="1">
      <c r="G631" s="80"/>
      <c r="H631" s="80"/>
      <c r="I631" s="80"/>
      <c r="J631" s="80"/>
      <c r="K631" s="80"/>
      <c r="L631" s="80"/>
      <c r="M631" s="41"/>
      <c r="N631" s="18"/>
    </row>
    <row r="632" ht="14.25" customHeight="1">
      <c r="G632" s="80"/>
      <c r="H632" s="80"/>
      <c r="I632" s="80"/>
      <c r="J632" s="80"/>
      <c r="K632" s="80"/>
      <c r="L632" s="80"/>
      <c r="M632" s="41"/>
      <c r="N632" s="18"/>
    </row>
    <row r="633" ht="14.25" customHeight="1">
      <c r="G633" s="80"/>
      <c r="H633" s="80"/>
      <c r="I633" s="80"/>
      <c r="J633" s="80"/>
      <c r="K633" s="80"/>
      <c r="L633" s="80"/>
      <c r="M633" s="41"/>
      <c r="N633" s="18"/>
    </row>
    <row r="634" ht="14.25" customHeight="1">
      <c r="G634" s="80"/>
      <c r="H634" s="80"/>
      <c r="I634" s="80"/>
      <c r="J634" s="80"/>
      <c r="K634" s="80"/>
      <c r="L634" s="80"/>
      <c r="M634" s="41"/>
      <c r="N634" s="18"/>
    </row>
    <row r="635" ht="14.25" customHeight="1">
      <c r="G635" s="80"/>
      <c r="H635" s="80"/>
      <c r="I635" s="80"/>
      <c r="J635" s="80"/>
      <c r="K635" s="80"/>
      <c r="L635" s="80"/>
      <c r="M635" s="41"/>
      <c r="N635" s="18"/>
    </row>
    <row r="636" ht="14.25" customHeight="1">
      <c r="G636" s="80"/>
      <c r="H636" s="80"/>
      <c r="I636" s="80"/>
      <c r="J636" s="80"/>
      <c r="K636" s="80"/>
      <c r="L636" s="80"/>
      <c r="M636" s="41"/>
      <c r="N636" s="18"/>
    </row>
    <row r="637" ht="14.25" customHeight="1">
      <c r="G637" s="80"/>
      <c r="H637" s="80"/>
      <c r="I637" s="80"/>
      <c r="J637" s="80"/>
      <c r="K637" s="80"/>
      <c r="L637" s="80"/>
      <c r="M637" s="41"/>
      <c r="N637" s="18"/>
    </row>
    <row r="638" ht="14.25" customHeight="1">
      <c r="G638" s="80"/>
      <c r="H638" s="80"/>
      <c r="I638" s="80"/>
      <c r="J638" s="80"/>
      <c r="K638" s="80"/>
      <c r="L638" s="80"/>
      <c r="M638" s="41"/>
      <c r="N638" s="18"/>
    </row>
    <row r="639" ht="14.25" customHeight="1">
      <c r="G639" s="80"/>
      <c r="H639" s="80"/>
      <c r="I639" s="80"/>
      <c r="J639" s="80"/>
      <c r="K639" s="80"/>
      <c r="L639" s="80"/>
      <c r="M639" s="41"/>
      <c r="N639" s="18"/>
    </row>
    <row r="640" ht="14.25" customHeight="1">
      <c r="G640" s="80"/>
      <c r="H640" s="80"/>
      <c r="I640" s="80"/>
      <c r="J640" s="80"/>
      <c r="K640" s="80"/>
      <c r="L640" s="80"/>
      <c r="M640" s="41"/>
      <c r="N640" s="18"/>
    </row>
    <row r="641" ht="14.25" customHeight="1">
      <c r="G641" s="80"/>
      <c r="H641" s="80"/>
      <c r="I641" s="80"/>
      <c r="J641" s="80"/>
      <c r="K641" s="80"/>
      <c r="L641" s="80"/>
      <c r="M641" s="41"/>
      <c r="N641" s="18"/>
    </row>
    <row r="642" ht="14.25" customHeight="1">
      <c r="G642" s="80"/>
      <c r="H642" s="80"/>
      <c r="I642" s="80"/>
      <c r="J642" s="80"/>
      <c r="K642" s="80"/>
      <c r="L642" s="80"/>
      <c r="M642" s="41"/>
      <c r="N642" s="18"/>
    </row>
    <row r="643" ht="14.25" customHeight="1">
      <c r="G643" s="80"/>
      <c r="H643" s="80"/>
      <c r="I643" s="80"/>
      <c r="J643" s="80"/>
      <c r="K643" s="80"/>
      <c r="L643" s="80"/>
      <c r="M643" s="41"/>
      <c r="N643" s="18"/>
    </row>
    <row r="644" ht="14.25" customHeight="1">
      <c r="G644" s="80"/>
      <c r="H644" s="80"/>
      <c r="I644" s="80"/>
      <c r="J644" s="80"/>
      <c r="K644" s="80"/>
      <c r="L644" s="80"/>
      <c r="M644" s="41"/>
      <c r="N644" s="18"/>
    </row>
    <row r="645" ht="14.25" customHeight="1">
      <c r="G645" s="80"/>
      <c r="H645" s="80"/>
      <c r="I645" s="80"/>
      <c r="J645" s="80"/>
      <c r="K645" s="80"/>
      <c r="L645" s="80"/>
      <c r="M645" s="41"/>
      <c r="N645" s="18"/>
    </row>
    <row r="646" ht="14.25" customHeight="1">
      <c r="G646" s="80"/>
      <c r="H646" s="80"/>
      <c r="I646" s="80"/>
      <c r="J646" s="80"/>
      <c r="K646" s="80"/>
      <c r="L646" s="80"/>
      <c r="M646" s="41"/>
      <c r="N646" s="18"/>
    </row>
    <row r="647" ht="14.25" customHeight="1">
      <c r="G647" s="80"/>
      <c r="H647" s="80"/>
      <c r="I647" s="80"/>
      <c r="J647" s="80"/>
      <c r="K647" s="80"/>
      <c r="L647" s="80"/>
      <c r="M647" s="41"/>
      <c r="N647" s="18"/>
    </row>
    <row r="648" ht="14.25" customHeight="1">
      <c r="G648" s="80"/>
      <c r="H648" s="80"/>
      <c r="I648" s="80"/>
      <c r="J648" s="80"/>
      <c r="K648" s="80"/>
      <c r="L648" s="80"/>
      <c r="M648" s="41"/>
      <c r="N648" s="18"/>
    </row>
    <row r="649" ht="14.25" customHeight="1">
      <c r="G649" s="80"/>
      <c r="H649" s="80"/>
      <c r="I649" s="80"/>
      <c r="J649" s="80"/>
      <c r="K649" s="80"/>
      <c r="L649" s="80"/>
      <c r="M649" s="41"/>
      <c r="N649" s="18"/>
    </row>
    <row r="650" ht="14.25" customHeight="1">
      <c r="G650" s="80"/>
      <c r="H650" s="80"/>
      <c r="I650" s="80"/>
      <c r="J650" s="80"/>
      <c r="K650" s="80"/>
      <c r="L650" s="80"/>
      <c r="M650" s="41"/>
      <c r="N650" s="18"/>
    </row>
    <row r="651" ht="14.25" customHeight="1">
      <c r="G651" s="80"/>
      <c r="H651" s="80"/>
      <c r="I651" s="80"/>
      <c r="J651" s="80"/>
      <c r="K651" s="80"/>
      <c r="L651" s="80"/>
      <c r="M651" s="41"/>
      <c r="N651" s="18"/>
    </row>
    <row r="652" ht="14.25" customHeight="1">
      <c r="G652" s="80"/>
      <c r="H652" s="80"/>
      <c r="I652" s="80"/>
      <c r="J652" s="80"/>
      <c r="K652" s="80"/>
      <c r="L652" s="80"/>
      <c r="M652" s="41"/>
      <c r="N652" s="18"/>
    </row>
    <row r="653" ht="14.25" customHeight="1">
      <c r="G653" s="80"/>
      <c r="H653" s="80"/>
      <c r="I653" s="80"/>
      <c r="J653" s="80"/>
      <c r="K653" s="80"/>
      <c r="L653" s="80"/>
      <c r="M653" s="41"/>
      <c r="N653" s="18"/>
    </row>
    <row r="654" ht="14.25" customHeight="1">
      <c r="G654" s="80"/>
      <c r="H654" s="80"/>
      <c r="I654" s="80"/>
      <c r="J654" s="80"/>
      <c r="K654" s="80"/>
      <c r="L654" s="80"/>
      <c r="M654" s="41"/>
      <c r="N654" s="18"/>
    </row>
    <row r="655" ht="14.25" customHeight="1">
      <c r="G655" s="80"/>
      <c r="H655" s="80"/>
      <c r="I655" s="80"/>
      <c r="J655" s="80"/>
      <c r="K655" s="80"/>
      <c r="L655" s="80"/>
      <c r="M655" s="41"/>
      <c r="N655" s="18"/>
    </row>
    <row r="656" ht="14.25" customHeight="1">
      <c r="G656" s="80"/>
      <c r="H656" s="80"/>
      <c r="I656" s="80"/>
      <c r="J656" s="80"/>
      <c r="K656" s="80"/>
      <c r="L656" s="80"/>
      <c r="M656" s="41"/>
      <c r="N656" s="18"/>
    </row>
    <row r="657" ht="14.25" customHeight="1">
      <c r="G657" s="80"/>
      <c r="H657" s="80"/>
      <c r="I657" s="80"/>
      <c r="J657" s="80"/>
      <c r="K657" s="80"/>
      <c r="L657" s="80"/>
      <c r="M657" s="41"/>
      <c r="N657" s="18"/>
    </row>
    <row r="658" ht="14.25" customHeight="1">
      <c r="G658" s="80"/>
      <c r="H658" s="80"/>
      <c r="I658" s="80"/>
      <c r="J658" s="80"/>
      <c r="K658" s="80"/>
      <c r="L658" s="80"/>
      <c r="M658" s="41"/>
      <c r="N658" s="18"/>
    </row>
    <row r="659" ht="14.25" customHeight="1">
      <c r="G659" s="80"/>
      <c r="H659" s="80"/>
      <c r="I659" s="80"/>
      <c r="J659" s="80"/>
      <c r="K659" s="80"/>
      <c r="L659" s="80"/>
      <c r="M659" s="41"/>
      <c r="N659" s="18"/>
    </row>
    <row r="660" ht="14.25" customHeight="1">
      <c r="G660" s="80"/>
      <c r="H660" s="80"/>
      <c r="I660" s="80"/>
      <c r="J660" s="80"/>
      <c r="K660" s="80"/>
      <c r="L660" s="80"/>
      <c r="M660" s="41"/>
      <c r="N660" s="18"/>
    </row>
    <row r="661" ht="14.25" customHeight="1">
      <c r="G661" s="80"/>
      <c r="H661" s="80"/>
      <c r="I661" s="80"/>
      <c r="J661" s="80"/>
      <c r="K661" s="80"/>
      <c r="L661" s="80"/>
      <c r="M661" s="41"/>
      <c r="N661" s="18"/>
    </row>
    <row r="662" ht="14.25" customHeight="1">
      <c r="G662" s="80"/>
      <c r="H662" s="80"/>
      <c r="I662" s="80"/>
      <c r="J662" s="80"/>
      <c r="K662" s="80"/>
      <c r="L662" s="80"/>
      <c r="M662" s="41"/>
      <c r="N662" s="18"/>
    </row>
    <row r="663" ht="14.25" customHeight="1">
      <c r="G663" s="80"/>
      <c r="H663" s="80"/>
      <c r="I663" s="80"/>
      <c r="J663" s="80"/>
      <c r="K663" s="80"/>
      <c r="L663" s="80"/>
      <c r="M663" s="41"/>
      <c r="N663" s="18"/>
    </row>
    <row r="664" ht="14.25" customHeight="1">
      <c r="G664" s="80"/>
      <c r="H664" s="80"/>
      <c r="I664" s="80"/>
      <c r="J664" s="80"/>
      <c r="K664" s="80"/>
      <c r="L664" s="80"/>
      <c r="M664" s="41"/>
      <c r="N664" s="18"/>
    </row>
    <row r="665" ht="14.25" customHeight="1">
      <c r="G665" s="80"/>
      <c r="H665" s="80"/>
      <c r="I665" s="80"/>
      <c r="J665" s="80"/>
      <c r="K665" s="80"/>
      <c r="L665" s="80"/>
      <c r="M665" s="41"/>
      <c r="N665" s="18"/>
    </row>
    <row r="666" ht="14.25" customHeight="1">
      <c r="G666" s="80"/>
      <c r="H666" s="80"/>
      <c r="I666" s="80"/>
      <c r="J666" s="80"/>
      <c r="K666" s="80"/>
      <c r="L666" s="80"/>
      <c r="M666" s="41"/>
      <c r="N666" s="18"/>
    </row>
    <row r="667" ht="14.25" customHeight="1">
      <c r="G667" s="80"/>
      <c r="H667" s="80"/>
      <c r="I667" s="80"/>
      <c r="J667" s="80"/>
      <c r="K667" s="80"/>
      <c r="L667" s="80"/>
      <c r="M667" s="41"/>
      <c r="N667" s="18"/>
    </row>
    <row r="668" ht="14.25" customHeight="1">
      <c r="G668" s="80"/>
      <c r="H668" s="80"/>
      <c r="I668" s="80"/>
      <c r="J668" s="80"/>
      <c r="K668" s="80"/>
      <c r="L668" s="80"/>
      <c r="M668" s="41"/>
      <c r="N668" s="18"/>
    </row>
    <row r="669" ht="14.25" customHeight="1">
      <c r="G669" s="80"/>
      <c r="H669" s="80"/>
      <c r="I669" s="80"/>
      <c r="J669" s="80"/>
      <c r="K669" s="80"/>
      <c r="L669" s="80"/>
      <c r="M669" s="41"/>
      <c r="N669" s="18"/>
    </row>
    <row r="670" ht="14.25" customHeight="1">
      <c r="G670" s="80"/>
      <c r="H670" s="80"/>
      <c r="I670" s="80"/>
      <c r="J670" s="80"/>
      <c r="K670" s="80"/>
      <c r="L670" s="80"/>
      <c r="M670" s="41"/>
      <c r="N670" s="18"/>
    </row>
    <row r="671" ht="14.25" customHeight="1">
      <c r="G671" s="80"/>
      <c r="H671" s="80"/>
      <c r="I671" s="80"/>
      <c r="J671" s="80"/>
      <c r="K671" s="80"/>
      <c r="L671" s="80"/>
      <c r="M671" s="41"/>
      <c r="N671" s="18"/>
    </row>
    <row r="672" ht="14.25" customHeight="1">
      <c r="G672" s="80"/>
      <c r="H672" s="80"/>
      <c r="I672" s="80"/>
      <c r="J672" s="80"/>
      <c r="K672" s="80"/>
      <c r="L672" s="80"/>
      <c r="M672" s="41"/>
      <c r="N672" s="18"/>
    </row>
    <row r="673" ht="14.25" customHeight="1">
      <c r="G673" s="80"/>
      <c r="H673" s="80"/>
      <c r="I673" s="80"/>
      <c r="J673" s="80"/>
      <c r="K673" s="80"/>
      <c r="L673" s="80"/>
      <c r="M673" s="41"/>
      <c r="N673" s="18"/>
    </row>
    <row r="674" ht="14.25" customHeight="1">
      <c r="G674" s="80"/>
      <c r="H674" s="80"/>
      <c r="I674" s="80"/>
      <c r="J674" s="80"/>
      <c r="K674" s="80"/>
      <c r="L674" s="80"/>
      <c r="M674" s="41"/>
      <c r="N674" s="18"/>
    </row>
    <row r="675" ht="14.25" customHeight="1">
      <c r="G675" s="80"/>
      <c r="H675" s="80"/>
      <c r="I675" s="80"/>
      <c r="J675" s="80"/>
      <c r="K675" s="80"/>
      <c r="L675" s="80"/>
      <c r="M675" s="41"/>
      <c r="N675" s="18"/>
    </row>
    <row r="676" ht="14.25" customHeight="1">
      <c r="G676" s="80"/>
      <c r="H676" s="80"/>
      <c r="I676" s="80"/>
      <c r="J676" s="80"/>
      <c r="K676" s="80"/>
      <c r="L676" s="80"/>
      <c r="M676" s="41"/>
      <c r="N676" s="18"/>
    </row>
    <row r="677" ht="14.25" customHeight="1">
      <c r="G677" s="80"/>
      <c r="H677" s="80"/>
      <c r="I677" s="80"/>
      <c r="J677" s="80"/>
      <c r="K677" s="80"/>
      <c r="L677" s="80"/>
      <c r="M677" s="41"/>
      <c r="N677" s="18"/>
    </row>
    <row r="678" ht="14.25" customHeight="1">
      <c r="G678" s="80"/>
      <c r="H678" s="80"/>
      <c r="I678" s="80"/>
      <c r="J678" s="80"/>
      <c r="K678" s="80"/>
      <c r="L678" s="80"/>
      <c r="M678" s="41"/>
      <c r="N678" s="18"/>
    </row>
    <row r="679" ht="14.25" customHeight="1">
      <c r="G679" s="80"/>
      <c r="H679" s="80"/>
      <c r="I679" s="80"/>
      <c r="J679" s="80"/>
      <c r="K679" s="80"/>
      <c r="L679" s="80"/>
      <c r="M679" s="41"/>
      <c r="N679" s="18"/>
    </row>
    <row r="680" ht="14.25" customHeight="1">
      <c r="G680" s="80"/>
      <c r="H680" s="80"/>
      <c r="I680" s="80"/>
      <c r="J680" s="80"/>
      <c r="K680" s="80"/>
      <c r="L680" s="80"/>
      <c r="M680" s="41"/>
      <c r="N680" s="18"/>
    </row>
    <row r="681" ht="14.25" customHeight="1">
      <c r="G681" s="80"/>
      <c r="H681" s="80"/>
      <c r="I681" s="80"/>
      <c r="J681" s="80"/>
      <c r="K681" s="80"/>
      <c r="L681" s="80"/>
      <c r="M681" s="41"/>
      <c r="N681" s="18"/>
    </row>
    <row r="682" ht="14.25" customHeight="1">
      <c r="G682" s="80"/>
      <c r="H682" s="80"/>
      <c r="I682" s="80"/>
      <c r="J682" s="80"/>
      <c r="K682" s="80"/>
      <c r="L682" s="80"/>
      <c r="M682" s="41"/>
      <c r="N682" s="18"/>
    </row>
    <row r="683" ht="14.25" customHeight="1">
      <c r="G683" s="80"/>
      <c r="H683" s="80"/>
      <c r="I683" s="80"/>
      <c r="J683" s="80"/>
      <c r="K683" s="80"/>
      <c r="L683" s="80"/>
      <c r="M683" s="41"/>
      <c r="N683" s="18"/>
    </row>
    <row r="684" ht="14.25" customHeight="1">
      <c r="G684" s="80"/>
      <c r="H684" s="80"/>
      <c r="I684" s="80"/>
      <c r="J684" s="80"/>
      <c r="K684" s="80"/>
      <c r="L684" s="80"/>
      <c r="M684" s="41"/>
      <c r="N684" s="18"/>
    </row>
    <row r="685" ht="14.25" customHeight="1">
      <c r="G685" s="80"/>
      <c r="H685" s="80"/>
      <c r="I685" s="80"/>
      <c r="J685" s="80"/>
      <c r="K685" s="80"/>
      <c r="L685" s="80"/>
      <c r="M685" s="41"/>
      <c r="N685" s="18"/>
    </row>
    <row r="686" ht="14.25" customHeight="1">
      <c r="G686" s="80"/>
      <c r="H686" s="80"/>
      <c r="I686" s="80"/>
      <c r="J686" s="80"/>
      <c r="K686" s="80"/>
      <c r="L686" s="80"/>
      <c r="M686" s="41"/>
      <c r="N686" s="18"/>
    </row>
    <row r="687" ht="14.25" customHeight="1">
      <c r="G687" s="80"/>
      <c r="H687" s="80"/>
      <c r="I687" s="80"/>
      <c r="J687" s="80"/>
      <c r="K687" s="80"/>
      <c r="L687" s="80"/>
      <c r="M687" s="41"/>
      <c r="N687" s="18"/>
    </row>
    <row r="688" ht="14.25" customHeight="1">
      <c r="G688" s="80"/>
      <c r="H688" s="80"/>
      <c r="I688" s="80"/>
      <c r="J688" s="80"/>
      <c r="K688" s="80"/>
      <c r="L688" s="80"/>
      <c r="M688" s="41"/>
      <c r="N688" s="18"/>
    </row>
    <row r="689" ht="14.25" customHeight="1">
      <c r="G689" s="80"/>
      <c r="H689" s="80"/>
      <c r="I689" s="80"/>
      <c r="J689" s="80"/>
      <c r="K689" s="80"/>
      <c r="L689" s="80"/>
      <c r="M689" s="41"/>
      <c r="N689" s="18"/>
    </row>
    <row r="690" ht="14.25" customHeight="1">
      <c r="G690" s="80"/>
      <c r="H690" s="80"/>
      <c r="I690" s="80"/>
      <c r="J690" s="80"/>
      <c r="K690" s="80"/>
      <c r="L690" s="80"/>
      <c r="M690" s="41"/>
      <c r="N690" s="18"/>
    </row>
    <row r="691" ht="14.25" customHeight="1">
      <c r="G691" s="80"/>
      <c r="H691" s="80"/>
      <c r="I691" s="80"/>
      <c r="J691" s="80"/>
      <c r="K691" s="80"/>
      <c r="L691" s="80"/>
      <c r="M691" s="41"/>
      <c r="N691" s="18"/>
    </row>
    <row r="692" ht="14.25" customHeight="1">
      <c r="G692" s="80"/>
      <c r="H692" s="80"/>
      <c r="I692" s="80"/>
      <c r="J692" s="80"/>
      <c r="K692" s="80"/>
      <c r="L692" s="80"/>
      <c r="M692" s="41"/>
      <c r="N692" s="18"/>
    </row>
    <row r="693" ht="14.25" customHeight="1">
      <c r="G693" s="80"/>
      <c r="H693" s="80"/>
      <c r="I693" s="80"/>
      <c r="J693" s="80"/>
      <c r="K693" s="80"/>
      <c r="L693" s="80"/>
      <c r="M693" s="41"/>
      <c r="N693" s="18"/>
    </row>
    <row r="694" ht="14.25" customHeight="1">
      <c r="G694" s="80"/>
      <c r="H694" s="80"/>
      <c r="I694" s="80"/>
      <c r="J694" s="80"/>
      <c r="K694" s="80"/>
      <c r="L694" s="80"/>
      <c r="M694" s="41"/>
      <c r="N694" s="18"/>
    </row>
    <row r="695" ht="14.25" customHeight="1">
      <c r="G695" s="80"/>
      <c r="H695" s="80"/>
      <c r="I695" s="80"/>
      <c r="J695" s="80"/>
      <c r="K695" s="80"/>
      <c r="L695" s="80"/>
      <c r="M695" s="41"/>
      <c r="N695" s="18"/>
    </row>
    <row r="696" ht="14.25" customHeight="1">
      <c r="G696" s="80"/>
      <c r="H696" s="80"/>
      <c r="I696" s="80"/>
      <c r="J696" s="80"/>
      <c r="K696" s="80"/>
      <c r="L696" s="80"/>
      <c r="M696" s="41"/>
      <c r="N696" s="18"/>
    </row>
    <row r="697" ht="14.25" customHeight="1">
      <c r="G697" s="80"/>
      <c r="H697" s="80"/>
      <c r="I697" s="80"/>
      <c r="J697" s="80"/>
      <c r="K697" s="80"/>
      <c r="L697" s="80"/>
      <c r="M697" s="41"/>
      <c r="N697" s="18"/>
    </row>
    <row r="698" ht="14.25" customHeight="1">
      <c r="G698" s="80"/>
      <c r="H698" s="80"/>
      <c r="I698" s="80"/>
      <c r="J698" s="80"/>
      <c r="K698" s="80"/>
      <c r="L698" s="80"/>
      <c r="M698" s="41"/>
      <c r="N698" s="18"/>
    </row>
    <row r="699" ht="14.25" customHeight="1">
      <c r="G699" s="80"/>
      <c r="H699" s="80"/>
      <c r="I699" s="80"/>
      <c r="J699" s="80"/>
      <c r="K699" s="80"/>
      <c r="L699" s="80"/>
      <c r="M699" s="41"/>
      <c r="N699" s="18"/>
    </row>
    <row r="700" ht="14.25" customHeight="1">
      <c r="G700" s="80"/>
      <c r="H700" s="80"/>
      <c r="I700" s="80"/>
      <c r="J700" s="80"/>
      <c r="K700" s="80"/>
      <c r="L700" s="80"/>
      <c r="M700" s="41"/>
      <c r="N700" s="18"/>
    </row>
    <row r="701" ht="14.25" customHeight="1">
      <c r="G701" s="80"/>
      <c r="H701" s="80"/>
      <c r="I701" s="80"/>
      <c r="J701" s="80"/>
      <c r="K701" s="80"/>
      <c r="L701" s="80"/>
      <c r="M701" s="41"/>
      <c r="N701" s="18"/>
    </row>
    <row r="702" ht="14.25" customHeight="1">
      <c r="G702" s="80"/>
      <c r="H702" s="80"/>
      <c r="I702" s="80"/>
      <c r="J702" s="80"/>
      <c r="K702" s="80"/>
      <c r="L702" s="80"/>
      <c r="M702" s="41"/>
      <c r="N702" s="18"/>
    </row>
    <row r="703" ht="14.25" customHeight="1">
      <c r="G703" s="80"/>
      <c r="H703" s="80"/>
      <c r="I703" s="80"/>
      <c r="J703" s="80"/>
      <c r="K703" s="80"/>
      <c r="L703" s="80"/>
      <c r="M703" s="41"/>
      <c r="N703" s="18"/>
    </row>
    <row r="704" ht="14.25" customHeight="1">
      <c r="G704" s="80"/>
      <c r="H704" s="80"/>
      <c r="I704" s="80"/>
      <c r="J704" s="80"/>
      <c r="K704" s="80"/>
      <c r="L704" s="80"/>
      <c r="M704" s="41"/>
      <c r="N704" s="18"/>
    </row>
    <row r="705" ht="14.25" customHeight="1">
      <c r="G705" s="80"/>
      <c r="H705" s="80"/>
      <c r="I705" s="80"/>
      <c r="J705" s="80"/>
      <c r="K705" s="80"/>
      <c r="L705" s="80"/>
      <c r="M705" s="41"/>
      <c r="N705" s="18"/>
    </row>
    <row r="706" ht="14.25" customHeight="1">
      <c r="G706" s="80"/>
      <c r="H706" s="80"/>
      <c r="I706" s="80"/>
      <c r="J706" s="80"/>
      <c r="K706" s="80"/>
      <c r="L706" s="80"/>
      <c r="M706" s="41"/>
      <c r="N706" s="18"/>
    </row>
    <row r="707" ht="14.25" customHeight="1">
      <c r="G707" s="80"/>
      <c r="H707" s="80"/>
      <c r="I707" s="80"/>
      <c r="J707" s="80"/>
      <c r="K707" s="80"/>
      <c r="L707" s="80"/>
      <c r="M707" s="41"/>
      <c r="N707" s="18"/>
    </row>
    <row r="708" ht="14.25" customHeight="1">
      <c r="G708" s="80"/>
      <c r="H708" s="80"/>
      <c r="I708" s="80"/>
      <c r="J708" s="80"/>
      <c r="K708" s="80"/>
      <c r="L708" s="80"/>
      <c r="M708" s="41"/>
      <c r="N708" s="18"/>
    </row>
    <row r="709" ht="14.25" customHeight="1">
      <c r="G709" s="80"/>
      <c r="H709" s="80"/>
      <c r="I709" s="80"/>
      <c r="J709" s="80"/>
      <c r="K709" s="80"/>
      <c r="L709" s="80"/>
      <c r="M709" s="41"/>
      <c r="N709" s="18"/>
    </row>
    <row r="710" ht="14.25" customHeight="1">
      <c r="G710" s="80"/>
      <c r="H710" s="80"/>
      <c r="I710" s="80"/>
      <c r="J710" s="80"/>
      <c r="K710" s="80"/>
      <c r="L710" s="80"/>
      <c r="M710" s="41"/>
      <c r="N710" s="18"/>
    </row>
    <row r="711" ht="14.25" customHeight="1">
      <c r="G711" s="80"/>
      <c r="H711" s="80"/>
      <c r="I711" s="80"/>
      <c r="J711" s="80"/>
      <c r="K711" s="80"/>
      <c r="L711" s="80"/>
      <c r="M711" s="41"/>
      <c r="N711" s="18"/>
    </row>
    <row r="712" ht="14.25" customHeight="1">
      <c r="G712" s="80"/>
      <c r="H712" s="80"/>
      <c r="I712" s="80"/>
      <c r="J712" s="80"/>
      <c r="K712" s="80"/>
      <c r="L712" s="80"/>
      <c r="M712" s="41"/>
      <c r="N712" s="18"/>
    </row>
    <row r="713" ht="14.25" customHeight="1">
      <c r="G713" s="80"/>
      <c r="H713" s="80"/>
      <c r="I713" s="80"/>
      <c r="J713" s="80"/>
      <c r="K713" s="80"/>
      <c r="L713" s="80"/>
      <c r="M713" s="41"/>
      <c r="N713" s="18"/>
    </row>
    <row r="714" ht="14.25" customHeight="1">
      <c r="G714" s="80"/>
      <c r="H714" s="80"/>
      <c r="I714" s="80"/>
      <c r="J714" s="80"/>
      <c r="K714" s="80"/>
      <c r="L714" s="80"/>
      <c r="M714" s="41"/>
      <c r="N714" s="18"/>
    </row>
    <row r="715" ht="14.25" customHeight="1">
      <c r="G715" s="80"/>
      <c r="H715" s="80"/>
      <c r="I715" s="80"/>
      <c r="J715" s="80"/>
      <c r="K715" s="80"/>
      <c r="L715" s="80"/>
      <c r="M715" s="41"/>
      <c r="N715" s="18"/>
    </row>
    <row r="716" ht="14.25" customHeight="1">
      <c r="G716" s="80"/>
      <c r="H716" s="80"/>
      <c r="I716" s="80"/>
      <c r="J716" s="80"/>
      <c r="K716" s="80"/>
      <c r="L716" s="80"/>
      <c r="M716" s="41"/>
      <c r="N716" s="18"/>
    </row>
    <row r="717" ht="14.25" customHeight="1">
      <c r="G717" s="80"/>
      <c r="H717" s="80"/>
      <c r="I717" s="80"/>
      <c r="J717" s="80"/>
      <c r="K717" s="80"/>
      <c r="L717" s="80"/>
      <c r="M717" s="41"/>
      <c r="N717" s="18"/>
    </row>
    <row r="718" ht="14.25" customHeight="1">
      <c r="G718" s="80"/>
      <c r="H718" s="80"/>
      <c r="I718" s="80"/>
      <c r="J718" s="80"/>
      <c r="K718" s="80"/>
      <c r="L718" s="80"/>
      <c r="M718" s="41"/>
      <c r="N718" s="18"/>
    </row>
    <row r="719" ht="14.25" customHeight="1">
      <c r="G719" s="80"/>
      <c r="H719" s="80"/>
      <c r="I719" s="80"/>
      <c r="J719" s="80"/>
      <c r="K719" s="80"/>
      <c r="L719" s="80"/>
      <c r="M719" s="41"/>
      <c r="N719" s="18"/>
    </row>
    <row r="720" ht="14.25" customHeight="1">
      <c r="G720" s="80"/>
      <c r="H720" s="80"/>
      <c r="I720" s="80"/>
      <c r="J720" s="80"/>
      <c r="K720" s="80"/>
      <c r="L720" s="80"/>
      <c r="M720" s="41"/>
      <c r="N720" s="18"/>
    </row>
    <row r="721" ht="14.25" customHeight="1">
      <c r="G721" s="80"/>
      <c r="H721" s="80"/>
      <c r="I721" s="80"/>
      <c r="J721" s="80"/>
      <c r="K721" s="80"/>
      <c r="L721" s="80"/>
      <c r="M721" s="41"/>
      <c r="N721" s="18"/>
    </row>
    <row r="722" ht="14.25" customHeight="1">
      <c r="G722" s="80"/>
      <c r="H722" s="80"/>
      <c r="I722" s="80"/>
      <c r="J722" s="80"/>
      <c r="K722" s="80"/>
      <c r="L722" s="80"/>
      <c r="M722" s="41"/>
      <c r="N722" s="18"/>
    </row>
    <row r="723" ht="14.25" customHeight="1">
      <c r="G723" s="80"/>
      <c r="H723" s="80"/>
      <c r="I723" s="80"/>
      <c r="J723" s="80"/>
      <c r="K723" s="80"/>
      <c r="L723" s="80"/>
      <c r="M723" s="41"/>
      <c r="N723" s="18"/>
    </row>
    <row r="724" ht="14.25" customHeight="1">
      <c r="G724" s="80"/>
      <c r="H724" s="80"/>
      <c r="I724" s="80"/>
      <c r="J724" s="80"/>
      <c r="K724" s="80"/>
      <c r="L724" s="80"/>
      <c r="M724" s="41"/>
      <c r="N724" s="18"/>
    </row>
    <row r="725" ht="14.25" customHeight="1">
      <c r="G725" s="80"/>
      <c r="H725" s="80"/>
      <c r="I725" s="80"/>
      <c r="J725" s="80"/>
      <c r="K725" s="80"/>
      <c r="L725" s="80"/>
      <c r="M725" s="41"/>
      <c r="N725" s="18"/>
    </row>
    <row r="726" ht="14.25" customHeight="1">
      <c r="G726" s="80"/>
      <c r="H726" s="80"/>
      <c r="I726" s="80"/>
      <c r="J726" s="80"/>
      <c r="K726" s="80"/>
      <c r="L726" s="80"/>
      <c r="M726" s="41"/>
      <c r="N726" s="18"/>
    </row>
    <row r="727" ht="14.25" customHeight="1">
      <c r="G727" s="80"/>
      <c r="H727" s="80"/>
      <c r="I727" s="80"/>
      <c r="J727" s="80"/>
      <c r="K727" s="80"/>
      <c r="L727" s="80"/>
      <c r="M727" s="41"/>
      <c r="N727" s="18"/>
    </row>
    <row r="728" ht="14.25" customHeight="1">
      <c r="G728" s="80"/>
      <c r="H728" s="80"/>
      <c r="I728" s="80"/>
      <c r="J728" s="80"/>
      <c r="K728" s="80"/>
      <c r="L728" s="80"/>
      <c r="M728" s="41"/>
      <c r="N728" s="18"/>
    </row>
    <row r="729" ht="14.25" customHeight="1">
      <c r="G729" s="80"/>
      <c r="H729" s="80"/>
      <c r="I729" s="80"/>
      <c r="J729" s="80"/>
      <c r="K729" s="80"/>
      <c r="L729" s="80"/>
      <c r="M729" s="41"/>
      <c r="N729" s="18"/>
    </row>
    <row r="730" ht="14.25" customHeight="1">
      <c r="G730" s="80"/>
      <c r="H730" s="80"/>
      <c r="I730" s="80"/>
      <c r="J730" s="80"/>
      <c r="K730" s="80"/>
      <c r="L730" s="80"/>
      <c r="M730" s="41"/>
      <c r="N730" s="18"/>
    </row>
    <row r="731" ht="14.25" customHeight="1">
      <c r="G731" s="80"/>
      <c r="H731" s="80"/>
      <c r="I731" s="80"/>
      <c r="J731" s="80"/>
      <c r="K731" s="80"/>
      <c r="L731" s="80"/>
      <c r="M731" s="41"/>
      <c r="N731" s="18"/>
    </row>
    <row r="732" ht="14.25" customHeight="1">
      <c r="G732" s="80"/>
      <c r="H732" s="80"/>
      <c r="I732" s="80"/>
      <c r="J732" s="80"/>
      <c r="K732" s="80"/>
      <c r="L732" s="80"/>
      <c r="M732" s="41"/>
      <c r="N732" s="18"/>
    </row>
    <row r="733" ht="14.25" customHeight="1">
      <c r="G733" s="80"/>
      <c r="H733" s="80"/>
      <c r="I733" s="80"/>
      <c r="J733" s="80"/>
      <c r="K733" s="80"/>
      <c r="L733" s="80"/>
      <c r="M733" s="41"/>
      <c r="N733" s="18"/>
    </row>
    <row r="734" ht="14.25" customHeight="1">
      <c r="G734" s="80"/>
      <c r="H734" s="80"/>
      <c r="I734" s="80"/>
      <c r="J734" s="80"/>
      <c r="K734" s="80"/>
      <c r="L734" s="80"/>
      <c r="M734" s="41"/>
      <c r="N734" s="18"/>
    </row>
    <row r="735" ht="14.25" customHeight="1">
      <c r="G735" s="80"/>
      <c r="H735" s="80"/>
      <c r="I735" s="80"/>
      <c r="J735" s="80"/>
      <c r="K735" s="80"/>
      <c r="L735" s="80"/>
      <c r="M735" s="41"/>
      <c r="N735" s="18"/>
    </row>
    <row r="736" ht="14.25" customHeight="1">
      <c r="G736" s="80"/>
      <c r="H736" s="80"/>
      <c r="I736" s="80"/>
      <c r="J736" s="80"/>
      <c r="K736" s="80"/>
      <c r="L736" s="80"/>
      <c r="M736" s="41"/>
      <c r="N736" s="18"/>
    </row>
    <row r="737" ht="14.25" customHeight="1">
      <c r="G737" s="80"/>
      <c r="H737" s="80"/>
      <c r="I737" s="80"/>
      <c r="J737" s="80"/>
      <c r="K737" s="80"/>
      <c r="L737" s="80"/>
      <c r="M737" s="41"/>
      <c r="N737" s="18"/>
    </row>
    <row r="738" ht="14.25" customHeight="1">
      <c r="G738" s="80"/>
      <c r="H738" s="80"/>
      <c r="I738" s="80"/>
      <c r="J738" s="80"/>
      <c r="K738" s="80"/>
      <c r="L738" s="80"/>
      <c r="M738" s="41"/>
      <c r="N738" s="18"/>
    </row>
    <row r="739" ht="14.25" customHeight="1">
      <c r="G739" s="80"/>
      <c r="H739" s="80"/>
      <c r="I739" s="80"/>
      <c r="J739" s="80"/>
      <c r="K739" s="80"/>
      <c r="L739" s="80"/>
      <c r="M739" s="41"/>
      <c r="N739" s="18"/>
    </row>
    <row r="740" ht="14.25" customHeight="1">
      <c r="G740" s="80"/>
      <c r="H740" s="80"/>
      <c r="I740" s="80"/>
      <c r="J740" s="80"/>
      <c r="K740" s="80"/>
      <c r="L740" s="80"/>
      <c r="M740" s="41"/>
      <c r="N740" s="18"/>
    </row>
    <row r="741" ht="14.25" customHeight="1">
      <c r="G741" s="80"/>
      <c r="H741" s="80"/>
      <c r="I741" s="80"/>
      <c r="J741" s="80"/>
      <c r="K741" s="80"/>
      <c r="L741" s="80"/>
      <c r="M741" s="41"/>
      <c r="N741" s="18"/>
    </row>
    <row r="742" ht="14.25" customHeight="1">
      <c r="G742" s="80"/>
      <c r="H742" s="80"/>
      <c r="I742" s="80"/>
      <c r="J742" s="80"/>
      <c r="K742" s="80"/>
      <c r="L742" s="80"/>
      <c r="M742" s="41"/>
      <c r="N742" s="18"/>
    </row>
    <row r="743" ht="14.25" customHeight="1">
      <c r="G743" s="80"/>
      <c r="H743" s="80"/>
      <c r="I743" s="80"/>
      <c r="J743" s="80"/>
      <c r="K743" s="80"/>
      <c r="L743" s="80"/>
      <c r="M743" s="41"/>
      <c r="N743" s="18"/>
    </row>
    <row r="744" ht="14.25" customHeight="1">
      <c r="G744" s="80"/>
      <c r="H744" s="80"/>
      <c r="I744" s="80"/>
      <c r="J744" s="80"/>
      <c r="K744" s="80"/>
      <c r="L744" s="80"/>
      <c r="M744" s="41"/>
      <c r="N744" s="18"/>
    </row>
    <row r="745" ht="14.25" customHeight="1">
      <c r="G745" s="80"/>
      <c r="H745" s="80"/>
      <c r="I745" s="80"/>
      <c r="J745" s="80"/>
      <c r="K745" s="80"/>
      <c r="L745" s="80"/>
      <c r="M745" s="41"/>
      <c r="N745" s="18"/>
    </row>
    <row r="746" ht="14.25" customHeight="1">
      <c r="G746" s="80"/>
      <c r="H746" s="80"/>
      <c r="I746" s="80"/>
      <c r="J746" s="80"/>
      <c r="K746" s="80"/>
      <c r="L746" s="80"/>
      <c r="M746" s="41"/>
      <c r="N746" s="18"/>
    </row>
    <row r="747" ht="14.25" customHeight="1">
      <c r="G747" s="80"/>
      <c r="H747" s="80"/>
      <c r="I747" s="80"/>
      <c r="J747" s="80"/>
      <c r="K747" s="80"/>
      <c r="L747" s="80"/>
      <c r="M747" s="41"/>
      <c r="N747" s="18"/>
    </row>
    <row r="748" ht="14.25" customHeight="1">
      <c r="G748" s="80"/>
      <c r="H748" s="80"/>
      <c r="I748" s="80"/>
      <c r="J748" s="80"/>
      <c r="K748" s="80"/>
      <c r="L748" s="80"/>
      <c r="M748" s="41"/>
      <c r="N748" s="18"/>
    </row>
    <row r="749" ht="14.25" customHeight="1">
      <c r="G749" s="80"/>
      <c r="H749" s="80"/>
      <c r="I749" s="80"/>
      <c r="J749" s="80"/>
      <c r="K749" s="80"/>
      <c r="L749" s="80"/>
      <c r="M749" s="41"/>
      <c r="N749" s="18"/>
    </row>
    <row r="750" ht="14.25" customHeight="1">
      <c r="G750" s="80"/>
      <c r="H750" s="80"/>
      <c r="I750" s="80"/>
      <c r="J750" s="80"/>
      <c r="K750" s="80"/>
      <c r="L750" s="80"/>
      <c r="M750" s="41"/>
      <c r="N750" s="18"/>
    </row>
    <row r="751" ht="14.25" customHeight="1">
      <c r="G751" s="80"/>
      <c r="H751" s="80"/>
      <c r="I751" s="80"/>
      <c r="J751" s="80"/>
      <c r="K751" s="80"/>
      <c r="L751" s="80"/>
      <c r="M751" s="41"/>
      <c r="N751" s="18"/>
    </row>
    <row r="752" ht="14.25" customHeight="1">
      <c r="G752" s="80"/>
      <c r="H752" s="80"/>
      <c r="I752" s="80"/>
      <c r="J752" s="80"/>
      <c r="K752" s="80"/>
      <c r="L752" s="80"/>
      <c r="M752" s="41"/>
      <c r="N752" s="18"/>
    </row>
    <row r="753" ht="14.25" customHeight="1">
      <c r="G753" s="80"/>
      <c r="H753" s="80"/>
      <c r="I753" s="80"/>
      <c r="J753" s="80"/>
      <c r="K753" s="80"/>
      <c r="L753" s="80"/>
      <c r="M753" s="41"/>
      <c r="N753" s="18"/>
    </row>
    <row r="754" ht="14.25" customHeight="1">
      <c r="G754" s="80"/>
      <c r="H754" s="80"/>
      <c r="I754" s="80"/>
      <c r="J754" s="80"/>
      <c r="K754" s="80"/>
      <c r="L754" s="80"/>
      <c r="M754" s="41"/>
      <c r="N754" s="18"/>
    </row>
    <row r="755" ht="14.25" customHeight="1">
      <c r="G755" s="80"/>
      <c r="H755" s="80"/>
      <c r="I755" s="80"/>
      <c r="J755" s="80"/>
      <c r="K755" s="80"/>
      <c r="L755" s="80"/>
      <c r="M755" s="41"/>
      <c r="N755" s="18"/>
    </row>
    <row r="756" ht="14.25" customHeight="1">
      <c r="G756" s="80"/>
      <c r="H756" s="80"/>
      <c r="I756" s="80"/>
      <c r="J756" s="80"/>
      <c r="K756" s="80"/>
      <c r="L756" s="80"/>
      <c r="M756" s="41"/>
      <c r="N756" s="18"/>
    </row>
    <row r="757" ht="14.25" customHeight="1">
      <c r="G757" s="80"/>
      <c r="H757" s="80"/>
      <c r="I757" s="80"/>
      <c r="J757" s="80"/>
      <c r="K757" s="80"/>
      <c r="L757" s="80"/>
      <c r="M757" s="41"/>
      <c r="N757" s="18"/>
    </row>
    <row r="758" ht="14.25" customHeight="1">
      <c r="G758" s="80"/>
      <c r="H758" s="80"/>
      <c r="I758" s="80"/>
      <c r="J758" s="80"/>
      <c r="K758" s="80"/>
      <c r="L758" s="80"/>
      <c r="M758" s="41"/>
      <c r="N758" s="18"/>
    </row>
    <row r="759" ht="14.25" customHeight="1">
      <c r="G759" s="80"/>
      <c r="H759" s="80"/>
      <c r="I759" s="80"/>
      <c r="J759" s="80"/>
      <c r="K759" s="80"/>
      <c r="L759" s="80"/>
      <c r="M759" s="41"/>
      <c r="N759" s="18"/>
    </row>
    <row r="760" ht="14.25" customHeight="1">
      <c r="G760" s="80"/>
      <c r="H760" s="80"/>
      <c r="I760" s="80"/>
      <c r="J760" s="80"/>
      <c r="K760" s="80"/>
      <c r="L760" s="80"/>
      <c r="M760" s="41"/>
      <c r="N760" s="18"/>
    </row>
    <row r="761" ht="14.25" customHeight="1">
      <c r="G761" s="80"/>
      <c r="H761" s="80"/>
      <c r="I761" s="80"/>
      <c r="J761" s="80"/>
      <c r="K761" s="80"/>
      <c r="L761" s="80"/>
      <c r="M761" s="41"/>
      <c r="N761" s="18"/>
    </row>
    <row r="762" ht="14.25" customHeight="1">
      <c r="G762" s="80"/>
      <c r="H762" s="80"/>
      <c r="I762" s="80"/>
      <c r="J762" s="80"/>
      <c r="K762" s="80"/>
      <c r="L762" s="80"/>
      <c r="M762" s="41"/>
      <c r="N762" s="18"/>
    </row>
    <row r="763" ht="14.25" customHeight="1">
      <c r="G763" s="80"/>
      <c r="H763" s="80"/>
      <c r="I763" s="80"/>
      <c r="J763" s="80"/>
      <c r="K763" s="80"/>
      <c r="L763" s="80"/>
      <c r="M763" s="41"/>
      <c r="N763" s="18"/>
    </row>
    <row r="764" ht="14.25" customHeight="1">
      <c r="G764" s="80"/>
      <c r="H764" s="80"/>
      <c r="I764" s="80"/>
      <c r="J764" s="80"/>
      <c r="K764" s="80"/>
      <c r="L764" s="80"/>
      <c r="M764" s="41"/>
      <c r="N764" s="18"/>
    </row>
    <row r="765" ht="14.25" customHeight="1">
      <c r="G765" s="80"/>
      <c r="H765" s="80"/>
      <c r="I765" s="80"/>
      <c r="J765" s="80"/>
      <c r="K765" s="80"/>
      <c r="L765" s="80"/>
      <c r="M765" s="41"/>
      <c r="N765" s="18"/>
    </row>
    <row r="766" ht="14.25" customHeight="1">
      <c r="G766" s="80"/>
      <c r="H766" s="80"/>
      <c r="I766" s="80"/>
      <c r="J766" s="80"/>
      <c r="K766" s="80"/>
      <c r="L766" s="80"/>
      <c r="M766" s="41"/>
      <c r="N766" s="18"/>
    </row>
    <row r="767" ht="14.25" customHeight="1">
      <c r="G767" s="80"/>
      <c r="H767" s="80"/>
      <c r="I767" s="80"/>
      <c r="J767" s="80"/>
      <c r="K767" s="80"/>
      <c r="L767" s="80"/>
      <c r="M767" s="41"/>
      <c r="N767" s="18"/>
    </row>
    <row r="768" ht="14.25" customHeight="1">
      <c r="G768" s="80"/>
      <c r="H768" s="80"/>
      <c r="I768" s="80"/>
      <c r="J768" s="80"/>
      <c r="K768" s="80"/>
      <c r="L768" s="80"/>
      <c r="M768" s="41"/>
      <c r="N768" s="18"/>
    </row>
    <row r="769" ht="14.25" customHeight="1">
      <c r="G769" s="80"/>
      <c r="H769" s="80"/>
      <c r="I769" s="80"/>
      <c r="J769" s="80"/>
      <c r="K769" s="80"/>
      <c r="L769" s="80"/>
      <c r="M769" s="41"/>
      <c r="N769" s="18"/>
    </row>
    <row r="770" ht="14.25" customHeight="1">
      <c r="G770" s="80"/>
      <c r="H770" s="80"/>
      <c r="I770" s="80"/>
      <c r="J770" s="80"/>
      <c r="K770" s="80"/>
      <c r="L770" s="80"/>
      <c r="M770" s="41"/>
      <c r="N770" s="18"/>
    </row>
    <row r="771" ht="14.25" customHeight="1">
      <c r="G771" s="80"/>
      <c r="H771" s="80"/>
      <c r="I771" s="80"/>
      <c r="J771" s="80"/>
      <c r="K771" s="80"/>
      <c r="L771" s="80"/>
      <c r="M771" s="41"/>
      <c r="N771" s="18"/>
    </row>
    <row r="772" ht="14.25" customHeight="1">
      <c r="G772" s="80"/>
      <c r="H772" s="80"/>
      <c r="I772" s="80"/>
      <c r="J772" s="80"/>
      <c r="K772" s="80"/>
      <c r="L772" s="80"/>
      <c r="M772" s="41"/>
      <c r="N772" s="18"/>
    </row>
    <row r="773" ht="14.25" customHeight="1">
      <c r="G773" s="80"/>
      <c r="H773" s="80"/>
      <c r="I773" s="80"/>
      <c r="J773" s="80"/>
      <c r="K773" s="80"/>
      <c r="L773" s="80"/>
      <c r="M773" s="41"/>
      <c r="N773" s="18"/>
    </row>
    <row r="774" ht="14.25" customHeight="1">
      <c r="G774" s="80"/>
      <c r="H774" s="80"/>
      <c r="I774" s="80"/>
      <c r="J774" s="80"/>
      <c r="K774" s="80"/>
      <c r="L774" s="80"/>
      <c r="M774" s="41"/>
      <c r="N774" s="18"/>
    </row>
    <row r="775" ht="14.25" customHeight="1">
      <c r="G775" s="80"/>
      <c r="H775" s="80"/>
      <c r="I775" s="80"/>
      <c r="J775" s="80"/>
      <c r="K775" s="80"/>
      <c r="L775" s="80"/>
      <c r="M775" s="41"/>
      <c r="N775" s="18"/>
    </row>
    <row r="776" ht="14.25" customHeight="1">
      <c r="G776" s="80"/>
      <c r="H776" s="80"/>
      <c r="I776" s="80"/>
      <c r="J776" s="80"/>
      <c r="K776" s="80"/>
      <c r="L776" s="80"/>
      <c r="M776" s="41"/>
      <c r="N776" s="18"/>
    </row>
    <row r="777" ht="14.25" customHeight="1">
      <c r="G777" s="80"/>
      <c r="H777" s="80"/>
      <c r="I777" s="80"/>
      <c r="J777" s="80"/>
      <c r="K777" s="80"/>
      <c r="L777" s="80"/>
      <c r="M777" s="41"/>
      <c r="N777" s="18"/>
    </row>
    <row r="778" ht="14.25" customHeight="1">
      <c r="G778" s="80"/>
      <c r="H778" s="80"/>
      <c r="I778" s="80"/>
      <c r="J778" s="80"/>
      <c r="K778" s="80"/>
      <c r="L778" s="80"/>
      <c r="M778" s="41"/>
      <c r="N778" s="18"/>
    </row>
    <row r="779" ht="14.25" customHeight="1">
      <c r="G779" s="80"/>
      <c r="H779" s="80"/>
      <c r="I779" s="80"/>
      <c r="J779" s="80"/>
      <c r="K779" s="80"/>
      <c r="L779" s="80"/>
      <c r="M779" s="41"/>
      <c r="N779" s="18"/>
    </row>
    <row r="780" ht="14.25" customHeight="1">
      <c r="G780" s="80"/>
      <c r="H780" s="80"/>
      <c r="I780" s="80"/>
      <c r="J780" s="80"/>
      <c r="K780" s="80"/>
      <c r="L780" s="80"/>
      <c r="M780" s="41"/>
      <c r="N780" s="18"/>
    </row>
    <row r="781" ht="14.25" customHeight="1">
      <c r="G781" s="80"/>
      <c r="H781" s="80"/>
      <c r="I781" s="80"/>
      <c r="J781" s="80"/>
      <c r="K781" s="80"/>
      <c r="L781" s="80"/>
      <c r="M781" s="41"/>
      <c r="N781" s="18"/>
    </row>
    <row r="782" ht="14.25" customHeight="1">
      <c r="G782" s="80"/>
      <c r="H782" s="80"/>
      <c r="I782" s="80"/>
      <c r="J782" s="80"/>
      <c r="K782" s="80"/>
      <c r="L782" s="80"/>
      <c r="M782" s="41"/>
      <c r="N782" s="18"/>
    </row>
    <row r="783" ht="14.25" customHeight="1">
      <c r="G783" s="80"/>
      <c r="H783" s="80"/>
      <c r="I783" s="80"/>
      <c r="J783" s="80"/>
      <c r="K783" s="80"/>
      <c r="L783" s="80"/>
      <c r="M783" s="41"/>
      <c r="N783" s="18"/>
    </row>
    <row r="784" ht="14.25" customHeight="1">
      <c r="G784" s="80"/>
      <c r="H784" s="80"/>
      <c r="I784" s="80"/>
      <c r="J784" s="80"/>
      <c r="K784" s="80"/>
      <c r="L784" s="80"/>
      <c r="M784" s="41"/>
      <c r="N784" s="18"/>
    </row>
    <row r="785" ht="14.25" customHeight="1">
      <c r="G785" s="80"/>
      <c r="H785" s="80"/>
      <c r="I785" s="80"/>
      <c r="J785" s="80"/>
      <c r="K785" s="80"/>
      <c r="L785" s="80"/>
      <c r="M785" s="41"/>
      <c r="N785" s="18"/>
    </row>
    <row r="786" ht="14.25" customHeight="1">
      <c r="G786" s="80"/>
      <c r="H786" s="80"/>
      <c r="I786" s="80"/>
      <c r="J786" s="80"/>
      <c r="K786" s="80"/>
      <c r="L786" s="80"/>
      <c r="M786" s="41"/>
      <c r="N786" s="18"/>
    </row>
    <row r="787" ht="14.25" customHeight="1">
      <c r="G787" s="80"/>
      <c r="H787" s="80"/>
      <c r="I787" s="80"/>
      <c r="J787" s="80"/>
      <c r="K787" s="80"/>
      <c r="L787" s="80"/>
      <c r="M787" s="41"/>
      <c r="N787" s="18"/>
    </row>
    <row r="788" ht="14.25" customHeight="1">
      <c r="G788" s="80"/>
      <c r="H788" s="80"/>
      <c r="I788" s="80"/>
      <c r="J788" s="80"/>
      <c r="K788" s="80"/>
      <c r="L788" s="80"/>
      <c r="M788" s="41"/>
      <c r="N788" s="18"/>
    </row>
    <row r="789" ht="14.25" customHeight="1">
      <c r="G789" s="80"/>
      <c r="H789" s="80"/>
      <c r="I789" s="80"/>
      <c r="J789" s="80"/>
      <c r="K789" s="80"/>
      <c r="L789" s="80"/>
      <c r="M789" s="41"/>
      <c r="N789" s="18"/>
    </row>
    <row r="790" ht="14.25" customHeight="1">
      <c r="G790" s="80"/>
      <c r="H790" s="80"/>
      <c r="I790" s="80"/>
      <c r="J790" s="80"/>
      <c r="K790" s="80"/>
      <c r="L790" s="80"/>
      <c r="M790" s="41"/>
      <c r="N790" s="18"/>
    </row>
    <row r="791" ht="14.25" customHeight="1">
      <c r="G791" s="80"/>
      <c r="H791" s="80"/>
      <c r="I791" s="80"/>
      <c r="J791" s="80"/>
      <c r="K791" s="80"/>
      <c r="L791" s="80"/>
      <c r="M791" s="41"/>
      <c r="N791" s="18"/>
    </row>
    <row r="792" ht="14.25" customHeight="1">
      <c r="G792" s="80"/>
      <c r="H792" s="80"/>
      <c r="I792" s="80"/>
      <c r="J792" s="80"/>
      <c r="K792" s="80"/>
      <c r="L792" s="80"/>
      <c r="M792" s="41"/>
      <c r="N792" s="18"/>
    </row>
    <row r="793" ht="14.25" customHeight="1">
      <c r="G793" s="80"/>
      <c r="H793" s="80"/>
      <c r="I793" s="80"/>
      <c r="J793" s="80"/>
      <c r="K793" s="80"/>
      <c r="L793" s="80"/>
      <c r="M793" s="41"/>
      <c r="N793" s="18"/>
    </row>
    <row r="794" ht="14.25" customHeight="1">
      <c r="G794" s="80"/>
      <c r="H794" s="80"/>
      <c r="I794" s="80"/>
      <c r="J794" s="80"/>
      <c r="K794" s="80"/>
      <c r="L794" s="80"/>
      <c r="M794" s="41"/>
      <c r="N794" s="18"/>
    </row>
    <row r="795" ht="14.25" customHeight="1">
      <c r="G795" s="80"/>
      <c r="H795" s="80"/>
      <c r="I795" s="80"/>
      <c r="J795" s="80"/>
      <c r="K795" s="80"/>
      <c r="L795" s="80"/>
      <c r="M795" s="41"/>
      <c r="N795" s="18"/>
    </row>
    <row r="796" ht="14.25" customHeight="1">
      <c r="G796" s="80"/>
      <c r="H796" s="80"/>
      <c r="I796" s="80"/>
      <c r="J796" s="80"/>
      <c r="K796" s="80"/>
      <c r="L796" s="80"/>
      <c r="M796" s="41"/>
      <c r="N796" s="18"/>
    </row>
    <row r="797" ht="14.25" customHeight="1">
      <c r="G797" s="80"/>
      <c r="H797" s="80"/>
      <c r="I797" s="80"/>
      <c r="J797" s="80"/>
      <c r="K797" s="80"/>
      <c r="L797" s="80"/>
      <c r="M797" s="41"/>
      <c r="N797" s="18"/>
    </row>
    <row r="798" ht="14.25" customHeight="1">
      <c r="G798" s="80"/>
      <c r="H798" s="80"/>
      <c r="I798" s="80"/>
      <c r="J798" s="80"/>
      <c r="K798" s="80"/>
      <c r="L798" s="80"/>
      <c r="M798" s="41"/>
      <c r="N798" s="18"/>
    </row>
    <row r="799" ht="14.25" customHeight="1">
      <c r="G799" s="80"/>
      <c r="H799" s="80"/>
      <c r="I799" s="80"/>
      <c r="J799" s="80"/>
      <c r="K799" s="80"/>
      <c r="L799" s="80"/>
      <c r="M799" s="41"/>
      <c r="N799" s="18"/>
    </row>
    <row r="800" ht="14.25" customHeight="1">
      <c r="G800" s="80"/>
      <c r="H800" s="80"/>
      <c r="I800" s="80"/>
      <c r="J800" s="80"/>
      <c r="K800" s="80"/>
      <c r="L800" s="80"/>
      <c r="M800" s="41"/>
      <c r="N800" s="18"/>
    </row>
    <row r="801" ht="14.25" customHeight="1">
      <c r="G801" s="80"/>
      <c r="H801" s="80"/>
      <c r="I801" s="80"/>
      <c r="J801" s="80"/>
      <c r="K801" s="80"/>
      <c r="L801" s="80"/>
      <c r="M801" s="41"/>
      <c r="N801" s="18"/>
    </row>
    <row r="802" ht="14.25" customHeight="1">
      <c r="G802" s="80"/>
      <c r="H802" s="80"/>
      <c r="I802" s="80"/>
      <c r="J802" s="80"/>
      <c r="K802" s="80"/>
      <c r="L802" s="80"/>
      <c r="M802" s="41"/>
      <c r="N802" s="18"/>
    </row>
    <row r="803" ht="14.25" customHeight="1">
      <c r="G803" s="80"/>
      <c r="H803" s="80"/>
      <c r="I803" s="80"/>
      <c r="J803" s="80"/>
      <c r="K803" s="80"/>
      <c r="L803" s="80"/>
      <c r="M803" s="41"/>
      <c r="N803" s="18"/>
    </row>
    <row r="804" ht="14.25" customHeight="1">
      <c r="G804" s="80"/>
      <c r="H804" s="80"/>
      <c r="I804" s="80"/>
      <c r="J804" s="80"/>
      <c r="K804" s="80"/>
      <c r="L804" s="80"/>
      <c r="M804" s="41"/>
      <c r="N804" s="18"/>
    </row>
    <row r="805" ht="14.25" customHeight="1">
      <c r="G805" s="80"/>
      <c r="H805" s="80"/>
      <c r="I805" s="80"/>
      <c r="J805" s="80"/>
      <c r="K805" s="80"/>
      <c r="L805" s="80"/>
      <c r="M805" s="41"/>
      <c r="N805" s="18"/>
    </row>
    <row r="806" ht="14.25" customHeight="1">
      <c r="G806" s="80"/>
      <c r="H806" s="80"/>
      <c r="I806" s="80"/>
      <c r="J806" s="80"/>
      <c r="K806" s="80"/>
      <c r="L806" s="80"/>
      <c r="M806" s="41"/>
      <c r="N806" s="18"/>
    </row>
    <row r="807" ht="14.25" customHeight="1">
      <c r="G807" s="80"/>
      <c r="H807" s="80"/>
      <c r="I807" s="80"/>
      <c r="J807" s="80"/>
      <c r="K807" s="80"/>
      <c r="L807" s="80"/>
      <c r="M807" s="41"/>
      <c r="N807" s="18"/>
    </row>
    <row r="808" ht="14.25" customHeight="1">
      <c r="G808" s="80"/>
      <c r="H808" s="80"/>
      <c r="I808" s="80"/>
      <c r="J808" s="80"/>
      <c r="K808" s="80"/>
      <c r="L808" s="80"/>
      <c r="M808" s="41"/>
      <c r="N808" s="18"/>
    </row>
    <row r="809" ht="14.25" customHeight="1">
      <c r="G809" s="80"/>
      <c r="H809" s="80"/>
      <c r="I809" s="80"/>
      <c r="J809" s="80"/>
      <c r="K809" s="80"/>
      <c r="L809" s="80"/>
      <c r="M809" s="41"/>
      <c r="N809" s="18"/>
    </row>
    <row r="810" ht="14.25" customHeight="1">
      <c r="G810" s="80"/>
      <c r="H810" s="80"/>
      <c r="I810" s="80"/>
      <c r="J810" s="80"/>
      <c r="K810" s="80"/>
      <c r="L810" s="80"/>
      <c r="M810" s="41"/>
      <c r="N810" s="18"/>
    </row>
    <row r="811" ht="14.25" customHeight="1">
      <c r="G811" s="80"/>
      <c r="H811" s="80"/>
      <c r="I811" s="80"/>
      <c r="J811" s="80"/>
      <c r="K811" s="80"/>
      <c r="L811" s="80"/>
      <c r="M811" s="41"/>
      <c r="N811" s="18"/>
    </row>
    <row r="812" ht="14.25" customHeight="1">
      <c r="G812" s="80"/>
      <c r="H812" s="80"/>
      <c r="I812" s="80"/>
      <c r="J812" s="80"/>
      <c r="K812" s="80"/>
      <c r="L812" s="80"/>
      <c r="M812" s="41"/>
      <c r="N812" s="18"/>
    </row>
    <row r="813" ht="14.25" customHeight="1">
      <c r="G813" s="80"/>
      <c r="H813" s="80"/>
      <c r="I813" s="80"/>
      <c r="J813" s="80"/>
      <c r="K813" s="80"/>
      <c r="L813" s="80"/>
      <c r="M813" s="41"/>
      <c r="N813" s="18"/>
    </row>
    <row r="814" ht="14.25" customHeight="1">
      <c r="G814" s="80"/>
      <c r="H814" s="80"/>
      <c r="I814" s="80"/>
      <c r="J814" s="80"/>
      <c r="K814" s="80"/>
      <c r="L814" s="80"/>
      <c r="M814" s="41"/>
      <c r="N814" s="18"/>
    </row>
    <row r="815" ht="14.25" customHeight="1">
      <c r="G815" s="80"/>
      <c r="H815" s="80"/>
      <c r="I815" s="80"/>
      <c r="J815" s="80"/>
      <c r="K815" s="80"/>
      <c r="L815" s="80"/>
      <c r="M815" s="41"/>
      <c r="N815" s="18"/>
    </row>
    <row r="816" ht="14.25" customHeight="1">
      <c r="G816" s="80"/>
      <c r="H816" s="80"/>
      <c r="I816" s="80"/>
      <c r="J816" s="80"/>
      <c r="K816" s="80"/>
      <c r="L816" s="80"/>
      <c r="M816" s="41"/>
      <c r="N816" s="18"/>
    </row>
    <row r="817" ht="14.25" customHeight="1">
      <c r="G817" s="80"/>
      <c r="H817" s="80"/>
      <c r="I817" s="80"/>
      <c r="J817" s="80"/>
      <c r="K817" s="80"/>
      <c r="L817" s="80"/>
      <c r="M817" s="41"/>
      <c r="N817" s="18"/>
    </row>
    <row r="818" ht="14.25" customHeight="1">
      <c r="G818" s="80"/>
      <c r="H818" s="80"/>
      <c r="I818" s="80"/>
      <c r="J818" s="80"/>
      <c r="K818" s="80"/>
      <c r="L818" s="80"/>
      <c r="M818" s="41"/>
      <c r="N818" s="18"/>
    </row>
    <row r="819" ht="14.25" customHeight="1">
      <c r="G819" s="80"/>
      <c r="H819" s="80"/>
      <c r="I819" s="80"/>
      <c r="J819" s="80"/>
      <c r="K819" s="80"/>
      <c r="L819" s="80"/>
      <c r="M819" s="41"/>
      <c r="N819" s="18"/>
    </row>
    <row r="820" ht="14.25" customHeight="1">
      <c r="G820" s="80"/>
      <c r="H820" s="80"/>
      <c r="I820" s="80"/>
      <c r="J820" s="80"/>
      <c r="K820" s="80"/>
      <c r="L820" s="80"/>
      <c r="M820" s="41"/>
      <c r="N820" s="18"/>
    </row>
    <row r="821" ht="14.25" customHeight="1">
      <c r="G821" s="80"/>
      <c r="H821" s="80"/>
      <c r="I821" s="80"/>
      <c r="J821" s="80"/>
      <c r="K821" s="80"/>
      <c r="L821" s="80"/>
      <c r="M821" s="41"/>
      <c r="N821" s="18"/>
    </row>
    <row r="822" ht="14.25" customHeight="1">
      <c r="G822" s="80"/>
      <c r="H822" s="80"/>
      <c r="I822" s="80"/>
      <c r="J822" s="80"/>
      <c r="K822" s="80"/>
      <c r="L822" s="80"/>
      <c r="M822" s="41"/>
      <c r="N822" s="18"/>
    </row>
    <row r="823" ht="14.25" customHeight="1">
      <c r="G823" s="80"/>
      <c r="H823" s="80"/>
      <c r="I823" s="80"/>
      <c r="J823" s="80"/>
      <c r="K823" s="80"/>
      <c r="L823" s="80"/>
      <c r="M823" s="41"/>
      <c r="N823" s="18"/>
    </row>
    <row r="824" ht="14.25" customHeight="1">
      <c r="G824" s="80"/>
      <c r="H824" s="80"/>
      <c r="I824" s="80"/>
      <c r="J824" s="80"/>
      <c r="K824" s="80"/>
      <c r="L824" s="80"/>
      <c r="M824" s="41"/>
      <c r="N824" s="18"/>
    </row>
    <row r="825" ht="14.25" customHeight="1">
      <c r="G825" s="80"/>
      <c r="H825" s="80"/>
      <c r="I825" s="80"/>
      <c r="J825" s="80"/>
      <c r="K825" s="80"/>
      <c r="L825" s="80"/>
      <c r="M825" s="41"/>
      <c r="N825" s="18"/>
    </row>
    <row r="826" ht="14.25" customHeight="1">
      <c r="G826" s="80"/>
      <c r="H826" s="80"/>
      <c r="I826" s="80"/>
      <c r="J826" s="80"/>
      <c r="K826" s="80"/>
      <c r="L826" s="80"/>
      <c r="M826" s="41"/>
      <c r="N826" s="18"/>
    </row>
    <row r="827" ht="14.25" customHeight="1">
      <c r="G827" s="80"/>
      <c r="H827" s="80"/>
      <c r="I827" s="80"/>
      <c r="J827" s="80"/>
      <c r="K827" s="80"/>
      <c r="L827" s="80"/>
      <c r="M827" s="41"/>
      <c r="N827" s="18"/>
    </row>
    <row r="828" ht="14.25" customHeight="1">
      <c r="G828" s="80"/>
      <c r="H828" s="80"/>
      <c r="I828" s="80"/>
      <c r="J828" s="80"/>
      <c r="K828" s="80"/>
      <c r="L828" s="80"/>
      <c r="M828" s="41"/>
      <c r="N828" s="18"/>
    </row>
    <row r="829" ht="14.25" customHeight="1">
      <c r="G829" s="80"/>
      <c r="H829" s="80"/>
      <c r="I829" s="80"/>
      <c r="J829" s="80"/>
      <c r="K829" s="80"/>
      <c r="L829" s="80"/>
      <c r="M829" s="41"/>
      <c r="N829" s="18"/>
    </row>
    <row r="830" ht="14.25" customHeight="1">
      <c r="G830" s="80"/>
      <c r="H830" s="80"/>
      <c r="I830" s="80"/>
      <c r="J830" s="80"/>
      <c r="K830" s="80"/>
      <c r="L830" s="80"/>
      <c r="M830" s="41"/>
      <c r="N830" s="18"/>
    </row>
    <row r="831" ht="14.25" customHeight="1">
      <c r="G831" s="80"/>
      <c r="H831" s="80"/>
      <c r="I831" s="80"/>
      <c r="J831" s="80"/>
      <c r="K831" s="80"/>
      <c r="L831" s="80"/>
      <c r="M831" s="41"/>
      <c r="N831" s="18"/>
    </row>
    <row r="832" ht="14.25" customHeight="1">
      <c r="G832" s="80"/>
      <c r="H832" s="80"/>
      <c r="I832" s="80"/>
      <c r="J832" s="80"/>
      <c r="K832" s="80"/>
      <c r="L832" s="80"/>
      <c r="M832" s="41"/>
      <c r="N832" s="18"/>
    </row>
    <row r="833" ht="14.25" customHeight="1">
      <c r="G833" s="80"/>
      <c r="H833" s="80"/>
      <c r="I833" s="80"/>
      <c r="J833" s="80"/>
      <c r="K833" s="80"/>
      <c r="L833" s="80"/>
      <c r="M833" s="41"/>
      <c r="N833" s="18"/>
    </row>
    <row r="834" ht="14.25" customHeight="1">
      <c r="G834" s="80"/>
      <c r="H834" s="80"/>
      <c r="I834" s="80"/>
      <c r="J834" s="80"/>
      <c r="K834" s="80"/>
      <c r="L834" s="80"/>
      <c r="M834" s="41"/>
      <c r="N834" s="18"/>
    </row>
    <row r="835" ht="14.25" customHeight="1">
      <c r="G835" s="80"/>
      <c r="H835" s="80"/>
      <c r="I835" s="80"/>
      <c r="J835" s="80"/>
      <c r="K835" s="80"/>
      <c r="L835" s="80"/>
      <c r="M835" s="41"/>
      <c r="N835" s="18"/>
    </row>
    <row r="836" ht="14.25" customHeight="1">
      <c r="G836" s="80"/>
      <c r="H836" s="80"/>
      <c r="I836" s="80"/>
      <c r="J836" s="80"/>
      <c r="K836" s="80"/>
      <c r="L836" s="80"/>
      <c r="M836" s="41"/>
      <c r="N836" s="18"/>
    </row>
    <row r="837" ht="14.25" customHeight="1">
      <c r="G837" s="80"/>
      <c r="H837" s="80"/>
      <c r="I837" s="80"/>
      <c r="J837" s="80"/>
      <c r="K837" s="80"/>
      <c r="L837" s="80"/>
      <c r="M837" s="41"/>
      <c r="N837" s="18"/>
    </row>
    <row r="838" ht="14.25" customHeight="1">
      <c r="G838" s="80"/>
      <c r="H838" s="80"/>
      <c r="I838" s="80"/>
      <c r="J838" s="80"/>
      <c r="K838" s="80"/>
      <c r="L838" s="80"/>
      <c r="M838" s="41"/>
      <c r="N838" s="18"/>
    </row>
    <row r="839" ht="14.25" customHeight="1">
      <c r="G839" s="80"/>
      <c r="H839" s="80"/>
      <c r="I839" s="80"/>
      <c r="J839" s="80"/>
      <c r="K839" s="80"/>
      <c r="L839" s="80"/>
      <c r="M839" s="41"/>
      <c r="N839" s="18"/>
    </row>
    <row r="840" ht="14.25" customHeight="1">
      <c r="G840" s="80"/>
      <c r="H840" s="80"/>
      <c r="I840" s="80"/>
      <c r="J840" s="80"/>
      <c r="K840" s="80"/>
      <c r="L840" s="80"/>
      <c r="M840" s="41"/>
      <c r="N840" s="18"/>
    </row>
    <row r="841" ht="14.25" customHeight="1">
      <c r="G841" s="80"/>
      <c r="H841" s="80"/>
      <c r="I841" s="80"/>
      <c r="J841" s="80"/>
      <c r="K841" s="80"/>
      <c r="L841" s="80"/>
      <c r="M841" s="41"/>
      <c r="N841" s="18"/>
    </row>
    <row r="842" ht="14.25" customHeight="1">
      <c r="G842" s="80"/>
      <c r="H842" s="80"/>
      <c r="I842" s="80"/>
      <c r="J842" s="80"/>
      <c r="K842" s="80"/>
      <c r="L842" s="80"/>
      <c r="M842" s="41"/>
      <c r="N842" s="18"/>
    </row>
    <row r="843" ht="14.25" customHeight="1">
      <c r="G843" s="80"/>
      <c r="H843" s="80"/>
      <c r="I843" s="80"/>
      <c r="J843" s="80"/>
      <c r="K843" s="80"/>
      <c r="L843" s="80"/>
      <c r="M843" s="41"/>
      <c r="N843" s="18"/>
    </row>
    <row r="844" ht="14.25" customHeight="1">
      <c r="G844" s="80"/>
      <c r="H844" s="80"/>
      <c r="I844" s="80"/>
      <c r="J844" s="80"/>
      <c r="K844" s="80"/>
      <c r="L844" s="80"/>
      <c r="M844" s="41"/>
      <c r="N844" s="18"/>
    </row>
    <row r="845" ht="14.25" customHeight="1">
      <c r="G845" s="80"/>
      <c r="H845" s="80"/>
      <c r="I845" s="80"/>
      <c r="J845" s="80"/>
      <c r="K845" s="80"/>
      <c r="L845" s="80"/>
      <c r="M845" s="41"/>
      <c r="N845" s="18"/>
    </row>
    <row r="846" ht="14.25" customHeight="1">
      <c r="G846" s="80"/>
      <c r="H846" s="80"/>
      <c r="I846" s="80"/>
      <c r="J846" s="80"/>
      <c r="K846" s="80"/>
      <c r="L846" s="80"/>
      <c r="M846" s="41"/>
      <c r="N846" s="18"/>
    </row>
    <row r="847" ht="14.25" customHeight="1">
      <c r="G847" s="80"/>
      <c r="H847" s="80"/>
      <c r="I847" s="80"/>
      <c r="J847" s="80"/>
      <c r="K847" s="80"/>
      <c r="L847" s="80"/>
      <c r="M847" s="41"/>
      <c r="N847" s="18"/>
    </row>
    <row r="848" ht="14.25" customHeight="1">
      <c r="G848" s="80"/>
      <c r="H848" s="80"/>
      <c r="I848" s="80"/>
      <c r="J848" s="80"/>
      <c r="K848" s="80"/>
      <c r="L848" s="80"/>
      <c r="M848" s="41"/>
      <c r="N848" s="18"/>
    </row>
    <row r="849" ht="14.25" customHeight="1">
      <c r="G849" s="80"/>
      <c r="H849" s="80"/>
      <c r="I849" s="80"/>
      <c r="J849" s="80"/>
      <c r="K849" s="80"/>
      <c r="L849" s="80"/>
      <c r="M849" s="41"/>
      <c r="N849" s="18"/>
    </row>
    <row r="850" ht="14.25" customHeight="1">
      <c r="G850" s="80"/>
      <c r="H850" s="80"/>
      <c r="I850" s="80"/>
      <c r="J850" s="80"/>
      <c r="K850" s="80"/>
      <c r="L850" s="80"/>
      <c r="M850" s="41"/>
      <c r="N850" s="18"/>
    </row>
    <row r="851" ht="14.25" customHeight="1">
      <c r="G851" s="80"/>
      <c r="H851" s="80"/>
      <c r="I851" s="80"/>
      <c r="J851" s="80"/>
      <c r="K851" s="80"/>
      <c r="L851" s="80"/>
      <c r="M851" s="41"/>
      <c r="N851" s="18"/>
    </row>
    <row r="852" ht="14.25" customHeight="1">
      <c r="G852" s="80"/>
      <c r="H852" s="80"/>
      <c r="I852" s="80"/>
      <c r="J852" s="80"/>
      <c r="K852" s="80"/>
      <c r="L852" s="80"/>
      <c r="M852" s="41"/>
      <c r="N852" s="18"/>
    </row>
    <row r="853" ht="14.25" customHeight="1">
      <c r="G853" s="80"/>
      <c r="H853" s="80"/>
      <c r="I853" s="80"/>
      <c r="J853" s="80"/>
      <c r="K853" s="80"/>
      <c r="L853" s="80"/>
      <c r="M853" s="41"/>
      <c r="N853" s="18"/>
    </row>
    <row r="854" ht="14.25" customHeight="1">
      <c r="G854" s="80"/>
      <c r="H854" s="80"/>
      <c r="I854" s="80"/>
      <c r="J854" s="80"/>
      <c r="K854" s="80"/>
      <c r="L854" s="80"/>
      <c r="M854" s="41"/>
      <c r="N854" s="18"/>
    </row>
    <row r="855" ht="14.25" customHeight="1">
      <c r="G855" s="80"/>
      <c r="H855" s="80"/>
      <c r="I855" s="80"/>
      <c r="J855" s="80"/>
      <c r="K855" s="80"/>
      <c r="L855" s="80"/>
      <c r="M855" s="41"/>
      <c r="N855" s="18"/>
    </row>
    <row r="856" ht="14.25" customHeight="1">
      <c r="G856" s="80"/>
      <c r="H856" s="80"/>
      <c r="I856" s="80"/>
      <c r="J856" s="80"/>
      <c r="K856" s="80"/>
      <c r="L856" s="80"/>
      <c r="M856" s="41"/>
      <c r="N856" s="18"/>
    </row>
    <row r="857" ht="14.25" customHeight="1">
      <c r="G857" s="80"/>
      <c r="H857" s="80"/>
      <c r="I857" s="80"/>
      <c r="J857" s="80"/>
      <c r="K857" s="80"/>
      <c r="L857" s="80"/>
      <c r="M857" s="41"/>
      <c r="N857" s="18"/>
    </row>
    <row r="858" ht="14.25" customHeight="1">
      <c r="G858" s="80"/>
      <c r="H858" s="80"/>
      <c r="I858" s="80"/>
      <c r="J858" s="80"/>
      <c r="K858" s="80"/>
      <c r="L858" s="80"/>
      <c r="M858" s="41"/>
      <c r="N858" s="18"/>
    </row>
    <row r="859" ht="14.25" customHeight="1">
      <c r="G859" s="80"/>
      <c r="H859" s="80"/>
      <c r="I859" s="80"/>
      <c r="J859" s="80"/>
      <c r="K859" s="80"/>
      <c r="L859" s="80"/>
      <c r="M859" s="41"/>
      <c r="N859" s="18"/>
    </row>
    <row r="860" ht="14.25" customHeight="1">
      <c r="G860" s="80"/>
      <c r="H860" s="80"/>
      <c r="I860" s="80"/>
      <c r="J860" s="80"/>
      <c r="K860" s="80"/>
      <c r="L860" s="80"/>
      <c r="M860" s="41"/>
      <c r="N860" s="18"/>
    </row>
    <row r="861" ht="14.25" customHeight="1">
      <c r="G861" s="80"/>
      <c r="H861" s="80"/>
      <c r="I861" s="80"/>
      <c r="J861" s="80"/>
      <c r="K861" s="80"/>
      <c r="L861" s="80"/>
      <c r="M861" s="41"/>
      <c r="N861" s="18"/>
    </row>
    <row r="862" ht="14.25" customHeight="1">
      <c r="G862" s="80"/>
      <c r="H862" s="80"/>
      <c r="I862" s="80"/>
      <c r="J862" s="80"/>
      <c r="K862" s="80"/>
      <c r="L862" s="80"/>
      <c r="M862" s="41"/>
      <c r="N862" s="18"/>
    </row>
    <row r="863" ht="14.25" customHeight="1">
      <c r="G863" s="80"/>
      <c r="H863" s="80"/>
      <c r="I863" s="80"/>
      <c r="J863" s="80"/>
      <c r="K863" s="80"/>
      <c r="L863" s="80"/>
      <c r="M863" s="41"/>
      <c r="N863" s="18"/>
    </row>
    <row r="864" ht="14.25" customHeight="1">
      <c r="G864" s="80"/>
      <c r="H864" s="80"/>
      <c r="I864" s="80"/>
      <c r="J864" s="80"/>
      <c r="K864" s="80"/>
      <c r="L864" s="80"/>
      <c r="M864" s="41"/>
      <c r="N864" s="18"/>
    </row>
    <row r="865" ht="14.25" customHeight="1">
      <c r="G865" s="80"/>
      <c r="H865" s="80"/>
      <c r="I865" s="80"/>
      <c r="J865" s="80"/>
      <c r="K865" s="80"/>
      <c r="L865" s="80"/>
      <c r="M865" s="41"/>
      <c r="N865" s="18"/>
    </row>
    <row r="866" ht="14.25" customHeight="1">
      <c r="G866" s="80"/>
      <c r="H866" s="80"/>
      <c r="I866" s="80"/>
      <c r="J866" s="80"/>
      <c r="K866" s="80"/>
      <c r="L866" s="80"/>
      <c r="M866" s="41"/>
      <c r="N866" s="18"/>
    </row>
    <row r="867" ht="14.25" customHeight="1">
      <c r="G867" s="80"/>
      <c r="H867" s="80"/>
      <c r="I867" s="80"/>
      <c r="J867" s="80"/>
      <c r="K867" s="80"/>
      <c r="L867" s="80"/>
      <c r="M867" s="41"/>
      <c r="N867" s="18"/>
    </row>
    <row r="868" ht="14.25" customHeight="1">
      <c r="G868" s="80"/>
      <c r="H868" s="80"/>
      <c r="I868" s="80"/>
      <c r="J868" s="80"/>
      <c r="K868" s="80"/>
      <c r="L868" s="80"/>
      <c r="M868" s="41"/>
      <c r="N868" s="18"/>
    </row>
    <row r="869" ht="14.25" customHeight="1">
      <c r="G869" s="80"/>
      <c r="H869" s="80"/>
      <c r="I869" s="80"/>
      <c r="J869" s="80"/>
      <c r="K869" s="80"/>
      <c r="L869" s="80"/>
      <c r="M869" s="41"/>
      <c r="N869" s="18"/>
    </row>
    <row r="870" ht="14.25" customHeight="1">
      <c r="G870" s="80"/>
      <c r="H870" s="80"/>
      <c r="I870" s="80"/>
      <c r="J870" s="80"/>
      <c r="K870" s="80"/>
      <c r="L870" s="80"/>
      <c r="M870" s="41"/>
      <c r="N870" s="18"/>
    </row>
    <row r="871" ht="14.25" customHeight="1">
      <c r="G871" s="80"/>
      <c r="H871" s="80"/>
      <c r="I871" s="80"/>
      <c r="J871" s="80"/>
      <c r="K871" s="80"/>
      <c r="L871" s="80"/>
      <c r="M871" s="41"/>
      <c r="N871" s="18"/>
    </row>
    <row r="872" ht="14.25" customHeight="1">
      <c r="G872" s="80"/>
      <c r="H872" s="80"/>
      <c r="I872" s="80"/>
      <c r="J872" s="80"/>
      <c r="K872" s="80"/>
      <c r="L872" s="80"/>
      <c r="M872" s="41"/>
      <c r="N872" s="18"/>
    </row>
    <row r="873" ht="14.25" customHeight="1">
      <c r="G873" s="80"/>
      <c r="H873" s="80"/>
      <c r="I873" s="80"/>
      <c r="J873" s="80"/>
      <c r="K873" s="80"/>
      <c r="L873" s="80"/>
      <c r="M873" s="41"/>
      <c r="N873" s="18"/>
    </row>
    <row r="874" ht="14.25" customHeight="1">
      <c r="G874" s="80"/>
      <c r="H874" s="80"/>
      <c r="I874" s="80"/>
      <c r="J874" s="80"/>
      <c r="K874" s="80"/>
      <c r="L874" s="80"/>
      <c r="M874" s="41"/>
      <c r="N874" s="18"/>
    </row>
    <row r="875" ht="14.25" customHeight="1">
      <c r="G875" s="80"/>
      <c r="H875" s="80"/>
      <c r="I875" s="80"/>
      <c r="J875" s="80"/>
      <c r="K875" s="80"/>
      <c r="L875" s="80"/>
      <c r="M875" s="41"/>
      <c r="N875" s="18"/>
    </row>
    <row r="876" ht="14.25" customHeight="1">
      <c r="G876" s="80"/>
      <c r="H876" s="80"/>
      <c r="I876" s="80"/>
      <c r="J876" s="80"/>
      <c r="K876" s="80"/>
      <c r="L876" s="80"/>
      <c r="M876" s="41"/>
      <c r="N876" s="18"/>
    </row>
    <row r="877" ht="14.25" customHeight="1">
      <c r="G877" s="80"/>
      <c r="H877" s="80"/>
      <c r="I877" s="80"/>
      <c r="J877" s="80"/>
      <c r="K877" s="80"/>
      <c r="L877" s="80"/>
      <c r="M877" s="41"/>
      <c r="N877" s="18"/>
    </row>
    <row r="878" ht="14.25" customHeight="1">
      <c r="G878" s="80"/>
      <c r="H878" s="80"/>
      <c r="I878" s="80"/>
      <c r="J878" s="80"/>
      <c r="K878" s="80"/>
      <c r="L878" s="80"/>
      <c r="M878" s="41"/>
      <c r="N878" s="18"/>
    </row>
    <row r="879" ht="14.25" customHeight="1">
      <c r="G879" s="80"/>
      <c r="H879" s="80"/>
      <c r="I879" s="80"/>
      <c r="J879" s="80"/>
      <c r="K879" s="80"/>
      <c r="L879" s="80"/>
      <c r="M879" s="41"/>
      <c r="N879" s="18"/>
    </row>
    <row r="880" ht="14.25" customHeight="1">
      <c r="G880" s="80"/>
      <c r="H880" s="80"/>
      <c r="I880" s="80"/>
      <c r="J880" s="80"/>
      <c r="K880" s="80"/>
      <c r="L880" s="80"/>
      <c r="M880" s="41"/>
      <c r="N880" s="18"/>
    </row>
    <row r="881" ht="14.25" customHeight="1">
      <c r="G881" s="80"/>
      <c r="H881" s="80"/>
      <c r="I881" s="80"/>
      <c r="J881" s="80"/>
      <c r="K881" s="80"/>
      <c r="L881" s="80"/>
      <c r="M881" s="41"/>
      <c r="N881" s="18"/>
    </row>
    <row r="882" ht="14.25" customHeight="1">
      <c r="G882" s="80"/>
      <c r="H882" s="80"/>
      <c r="I882" s="80"/>
      <c r="J882" s="80"/>
      <c r="K882" s="80"/>
      <c r="L882" s="80"/>
      <c r="M882" s="41"/>
      <c r="N882" s="18"/>
    </row>
    <row r="883" ht="14.25" customHeight="1">
      <c r="G883" s="80"/>
      <c r="H883" s="80"/>
      <c r="I883" s="80"/>
      <c r="J883" s="80"/>
      <c r="K883" s="80"/>
      <c r="L883" s="80"/>
      <c r="M883" s="41"/>
      <c r="N883" s="18"/>
    </row>
    <row r="884" ht="14.25" customHeight="1">
      <c r="G884" s="80"/>
      <c r="H884" s="80"/>
      <c r="I884" s="80"/>
      <c r="J884" s="80"/>
      <c r="K884" s="80"/>
      <c r="L884" s="80"/>
      <c r="M884" s="41"/>
      <c r="N884" s="18"/>
    </row>
    <row r="885" ht="14.25" customHeight="1">
      <c r="G885" s="80"/>
      <c r="H885" s="80"/>
      <c r="I885" s="80"/>
      <c r="J885" s="80"/>
      <c r="K885" s="80"/>
      <c r="L885" s="80"/>
      <c r="M885" s="41"/>
      <c r="N885" s="18"/>
    </row>
    <row r="886" ht="14.25" customHeight="1">
      <c r="G886" s="80"/>
      <c r="H886" s="80"/>
      <c r="I886" s="80"/>
      <c r="J886" s="80"/>
      <c r="K886" s="80"/>
      <c r="L886" s="80"/>
      <c r="M886" s="41"/>
      <c r="N886" s="18"/>
    </row>
    <row r="887" ht="14.25" customHeight="1">
      <c r="G887" s="80"/>
      <c r="H887" s="80"/>
      <c r="I887" s="80"/>
      <c r="J887" s="80"/>
      <c r="K887" s="80"/>
      <c r="L887" s="80"/>
      <c r="M887" s="41"/>
      <c r="N887" s="18"/>
    </row>
    <row r="888" ht="14.25" customHeight="1">
      <c r="G888" s="80"/>
      <c r="H888" s="80"/>
      <c r="I888" s="80"/>
      <c r="J888" s="80"/>
      <c r="K888" s="80"/>
      <c r="L888" s="80"/>
      <c r="M888" s="41"/>
      <c r="N888" s="18"/>
    </row>
    <row r="889" ht="14.25" customHeight="1">
      <c r="G889" s="80"/>
      <c r="H889" s="80"/>
      <c r="I889" s="80"/>
      <c r="J889" s="80"/>
      <c r="K889" s="80"/>
      <c r="L889" s="80"/>
      <c r="M889" s="41"/>
      <c r="N889" s="18"/>
    </row>
    <row r="890" ht="14.25" customHeight="1">
      <c r="G890" s="80"/>
      <c r="H890" s="80"/>
      <c r="I890" s="80"/>
      <c r="J890" s="80"/>
      <c r="K890" s="80"/>
      <c r="L890" s="80"/>
      <c r="M890" s="41"/>
      <c r="N890" s="18"/>
    </row>
    <row r="891" ht="14.25" customHeight="1">
      <c r="G891" s="80"/>
      <c r="H891" s="80"/>
      <c r="I891" s="80"/>
      <c r="J891" s="80"/>
      <c r="K891" s="80"/>
      <c r="L891" s="80"/>
      <c r="M891" s="41"/>
      <c r="N891" s="18"/>
    </row>
    <row r="892" ht="14.25" customHeight="1">
      <c r="G892" s="80"/>
      <c r="H892" s="80"/>
      <c r="I892" s="80"/>
      <c r="J892" s="80"/>
      <c r="K892" s="80"/>
      <c r="L892" s="80"/>
      <c r="M892" s="41"/>
      <c r="N892" s="18"/>
    </row>
    <row r="893" ht="14.25" customHeight="1">
      <c r="G893" s="80"/>
      <c r="H893" s="80"/>
      <c r="I893" s="80"/>
      <c r="J893" s="80"/>
      <c r="K893" s="80"/>
      <c r="L893" s="80"/>
      <c r="M893" s="41"/>
      <c r="N893" s="18"/>
    </row>
    <row r="894" ht="14.25" customHeight="1">
      <c r="G894" s="80"/>
      <c r="H894" s="80"/>
      <c r="I894" s="80"/>
      <c r="J894" s="80"/>
      <c r="K894" s="80"/>
      <c r="L894" s="80"/>
      <c r="M894" s="41"/>
      <c r="N894" s="18"/>
    </row>
    <row r="895" ht="14.25" customHeight="1">
      <c r="G895" s="80"/>
      <c r="H895" s="80"/>
      <c r="I895" s="80"/>
      <c r="J895" s="80"/>
      <c r="K895" s="80"/>
      <c r="L895" s="80"/>
      <c r="M895" s="41"/>
      <c r="N895" s="18"/>
    </row>
    <row r="896" ht="14.25" customHeight="1">
      <c r="G896" s="80"/>
      <c r="H896" s="80"/>
      <c r="I896" s="80"/>
      <c r="J896" s="80"/>
      <c r="K896" s="80"/>
      <c r="L896" s="80"/>
      <c r="M896" s="41"/>
      <c r="N896" s="18"/>
    </row>
    <row r="897" ht="14.25" customHeight="1">
      <c r="G897" s="80"/>
      <c r="H897" s="80"/>
      <c r="I897" s="80"/>
      <c r="J897" s="80"/>
      <c r="K897" s="80"/>
      <c r="L897" s="80"/>
      <c r="M897" s="41"/>
      <c r="N897" s="18"/>
    </row>
    <row r="898" ht="14.25" customHeight="1">
      <c r="G898" s="80"/>
      <c r="H898" s="80"/>
      <c r="I898" s="80"/>
      <c r="J898" s="80"/>
      <c r="K898" s="80"/>
      <c r="L898" s="80"/>
      <c r="M898" s="41"/>
      <c r="N898" s="18"/>
    </row>
    <row r="899" ht="14.25" customHeight="1">
      <c r="G899" s="80"/>
      <c r="H899" s="80"/>
      <c r="I899" s="80"/>
      <c r="J899" s="80"/>
      <c r="K899" s="80"/>
      <c r="L899" s="80"/>
      <c r="M899" s="41"/>
      <c r="N899" s="18"/>
    </row>
    <row r="900" ht="14.25" customHeight="1">
      <c r="G900" s="80"/>
      <c r="H900" s="80"/>
      <c r="I900" s="80"/>
      <c r="J900" s="80"/>
      <c r="K900" s="80"/>
      <c r="L900" s="80"/>
      <c r="M900" s="41"/>
      <c r="N900" s="18"/>
    </row>
    <row r="901" ht="14.25" customHeight="1">
      <c r="G901" s="80"/>
      <c r="H901" s="80"/>
      <c r="I901" s="80"/>
      <c r="J901" s="80"/>
      <c r="K901" s="80"/>
      <c r="L901" s="80"/>
      <c r="M901" s="41"/>
      <c r="N901" s="18"/>
    </row>
    <row r="902" ht="14.25" customHeight="1">
      <c r="G902" s="80"/>
      <c r="H902" s="80"/>
      <c r="I902" s="80"/>
      <c r="J902" s="80"/>
      <c r="K902" s="80"/>
      <c r="L902" s="80"/>
      <c r="M902" s="41"/>
      <c r="N902" s="18"/>
    </row>
    <row r="903" ht="14.25" customHeight="1">
      <c r="G903" s="80"/>
      <c r="H903" s="80"/>
      <c r="I903" s="80"/>
      <c r="J903" s="80"/>
      <c r="K903" s="80"/>
      <c r="L903" s="80"/>
      <c r="M903" s="41"/>
      <c r="N903" s="18"/>
    </row>
    <row r="904" ht="14.25" customHeight="1">
      <c r="G904" s="80"/>
      <c r="H904" s="80"/>
      <c r="I904" s="80"/>
      <c r="J904" s="80"/>
      <c r="K904" s="80"/>
      <c r="L904" s="80"/>
      <c r="M904" s="41"/>
      <c r="N904" s="18"/>
    </row>
    <row r="905" ht="14.25" customHeight="1">
      <c r="G905" s="80"/>
      <c r="H905" s="80"/>
      <c r="I905" s="80"/>
      <c r="J905" s="80"/>
      <c r="K905" s="80"/>
      <c r="L905" s="80"/>
      <c r="M905" s="41"/>
      <c r="N905" s="18"/>
    </row>
    <row r="906" ht="14.25" customHeight="1">
      <c r="G906" s="80"/>
      <c r="H906" s="80"/>
      <c r="I906" s="80"/>
      <c r="J906" s="80"/>
      <c r="K906" s="80"/>
      <c r="L906" s="80"/>
      <c r="M906" s="41"/>
      <c r="N906" s="18"/>
    </row>
    <row r="907" ht="14.25" customHeight="1">
      <c r="G907" s="80"/>
      <c r="H907" s="80"/>
      <c r="I907" s="80"/>
      <c r="J907" s="80"/>
      <c r="K907" s="80"/>
      <c r="L907" s="80"/>
      <c r="M907" s="41"/>
      <c r="N907" s="18"/>
    </row>
    <row r="908" ht="14.25" customHeight="1">
      <c r="G908" s="80"/>
      <c r="H908" s="80"/>
      <c r="I908" s="80"/>
      <c r="J908" s="80"/>
      <c r="K908" s="80"/>
      <c r="L908" s="80"/>
      <c r="M908" s="41"/>
      <c r="N908" s="18"/>
    </row>
    <row r="909" ht="14.25" customHeight="1">
      <c r="G909" s="80"/>
      <c r="H909" s="80"/>
      <c r="I909" s="80"/>
      <c r="J909" s="80"/>
      <c r="K909" s="80"/>
      <c r="L909" s="80"/>
      <c r="M909" s="41"/>
      <c r="N909" s="18"/>
    </row>
    <row r="910" ht="14.25" customHeight="1">
      <c r="G910" s="80"/>
      <c r="H910" s="80"/>
      <c r="I910" s="80"/>
      <c r="J910" s="80"/>
      <c r="K910" s="80"/>
      <c r="L910" s="80"/>
      <c r="M910" s="41"/>
      <c r="N910" s="18"/>
    </row>
    <row r="911" ht="14.25" customHeight="1">
      <c r="G911" s="80"/>
      <c r="H911" s="80"/>
      <c r="I911" s="80"/>
      <c r="J911" s="80"/>
      <c r="K911" s="80"/>
      <c r="L911" s="80"/>
      <c r="M911" s="41"/>
      <c r="N911" s="18"/>
    </row>
    <row r="912" ht="14.25" customHeight="1">
      <c r="G912" s="80"/>
      <c r="H912" s="80"/>
      <c r="I912" s="80"/>
      <c r="J912" s="80"/>
      <c r="K912" s="80"/>
      <c r="L912" s="80"/>
      <c r="M912" s="41"/>
      <c r="N912" s="18"/>
    </row>
    <row r="913" ht="14.25" customHeight="1">
      <c r="G913" s="80"/>
      <c r="H913" s="80"/>
      <c r="I913" s="80"/>
      <c r="J913" s="80"/>
      <c r="K913" s="80"/>
      <c r="L913" s="80"/>
      <c r="M913" s="41"/>
      <c r="N913" s="18"/>
    </row>
    <row r="914" ht="14.25" customHeight="1">
      <c r="G914" s="80"/>
      <c r="H914" s="80"/>
      <c r="I914" s="80"/>
      <c r="J914" s="80"/>
      <c r="K914" s="80"/>
      <c r="L914" s="80"/>
      <c r="M914" s="41"/>
      <c r="N914" s="18"/>
    </row>
    <row r="915" ht="14.25" customHeight="1">
      <c r="G915" s="80"/>
      <c r="H915" s="80"/>
      <c r="I915" s="80"/>
      <c r="J915" s="80"/>
      <c r="K915" s="80"/>
      <c r="L915" s="80"/>
      <c r="M915" s="41"/>
      <c r="N915" s="18"/>
    </row>
    <row r="916" ht="14.25" customHeight="1">
      <c r="G916" s="80"/>
      <c r="H916" s="80"/>
      <c r="I916" s="80"/>
      <c r="J916" s="80"/>
      <c r="K916" s="80"/>
      <c r="L916" s="80"/>
      <c r="M916" s="41"/>
      <c r="N916" s="18"/>
    </row>
    <row r="917" ht="14.25" customHeight="1">
      <c r="G917" s="80"/>
      <c r="H917" s="80"/>
      <c r="I917" s="80"/>
      <c r="J917" s="80"/>
      <c r="K917" s="80"/>
      <c r="L917" s="80"/>
      <c r="M917" s="41"/>
      <c r="N917" s="18"/>
    </row>
    <row r="918" ht="14.25" customHeight="1">
      <c r="G918" s="80"/>
      <c r="H918" s="80"/>
      <c r="I918" s="80"/>
      <c r="J918" s="80"/>
      <c r="K918" s="80"/>
      <c r="L918" s="80"/>
      <c r="M918" s="41"/>
      <c r="N918" s="18"/>
    </row>
    <row r="919" ht="14.25" customHeight="1">
      <c r="G919" s="80"/>
      <c r="H919" s="80"/>
      <c r="I919" s="80"/>
      <c r="J919" s="80"/>
      <c r="K919" s="80"/>
      <c r="L919" s="80"/>
      <c r="M919" s="41"/>
      <c r="N919" s="18"/>
    </row>
    <row r="920" ht="14.25" customHeight="1">
      <c r="G920" s="80"/>
      <c r="H920" s="80"/>
      <c r="I920" s="80"/>
      <c r="J920" s="80"/>
      <c r="K920" s="80"/>
      <c r="L920" s="80"/>
      <c r="M920" s="41"/>
      <c r="N920" s="18"/>
    </row>
    <row r="921" ht="14.25" customHeight="1">
      <c r="G921" s="80"/>
      <c r="H921" s="80"/>
      <c r="I921" s="80"/>
      <c r="J921" s="80"/>
      <c r="K921" s="80"/>
      <c r="L921" s="80"/>
      <c r="M921" s="41"/>
      <c r="N921" s="18"/>
    </row>
    <row r="922" ht="14.25" customHeight="1">
      <c r="G922" s="80"/>
      <c r="H922" s="80"/>
      <c r="I922" s="80"/>
      <c r="J922" s="80"/>
      <c r="K922" s="80"/>
      <c r="L922" s="80"/>
      <c r="M922" s="41"/>
      <c r="N922" s="18"/>
    </row>
    <row r="923" ht="14.25" customHeight="1">
      <c r="G923" s="80"/>
      <c r="H923" s="80"/>
      <c r="I923" s="80"/>
      <c r="J923" s="80"/>
      <c r="K923" s="80"/>
      <c r="L923" s="80"/>
      <c r="M923" s="41"/>
      <c r="N923" s="18"/>
    </row>
    <row r="924" ht="14.25" customHeight="1">
      <c r="G924" s="80"/>
      <c r="H924" s="80"/>
      <c r="I924" s="80"/>
      <c r="J924" s="80"/>
      <c r="K924" s="80"/>
      <c r="L924" s="80"/>
      <c r="M924" s="41"/>
      <c r="N924" s="18"/>
    </row>
    <row r="925" ht="14.25" customHeight="1">
      <c r="G925" s="80"/>
      <c r="H925" s="80"/>
      <c r="I925" s="80"/>
      <c r="J925" s="80"/>
      <c r="K925" s="80"/>
      <c r="L925" s="80"/>
      <c r="M925" s="41"/>
      <c r="N925" s="18"/>
    </row>
    <row r="926" ht="14.25" customHeight="1">
      <c r="G926" s="80"/>
      <c r="H926" s="80"/>
      <c r="I926" s="80"/>
      <c r="J926" s="80"/>
      <c r="K926" s="80"/>
      <c r="L926" s="80"/>
      <c r="M926" s="41"/>
      <c r="N926" s="18"/>
    </row>
    <row r="927" ht="14.25" customHeight="1">
      <c r="G927" s="80"/>
      <c r="H927" s="80"/>
      <c r="I927" s="80"/>
      <c r="J927" s="80"/>
      <c r="K927" s="80"/>
      <c r="L927" s="80"/>
      <c r="M927" s="41"/>
      <c r="N927" s="18"/>
    </row>
    <row r="928" ht="14.25" customHeight="1">
      <c r="G928" s="80"/>
      <c r="H928" s="80"/>
      <c r="I928" s="80"/>
      <c r="J928" s="80"/>
      <c r="K928" s="80"/>
      <c r="L928" s="80"/>
      <c r="M928" s="41"/>
      <c r="N928" s="18"/>
    </row>
    <row r="929" ht="14.25" customHeight="1">
      <c r="G929" s="80"/>
      <c r="H929" s="80"/>
      <c r="I929" s="80"/>
      <c r="J929" s="80"/>
      <c r="K929" s="80"/>
      <c r="L929" s="80"/>
      <c r="M929" s="41"/>
      <c r="N929" s="18"/>
    </row>
    <row r="930" ht="14.25" customHeight="1">
      <c r="G930" s="80"/>
      <c r="H930" s="80"/>
      <c r="I930" s="80"/>
      <c r="J930" s="80"/>
      <c r="K930" s="80"/>
      <c r="L930" s="80"/>
      <c r="M930" s="41"/>
      <c r="N930" s="18"/>
    </row>
    <row r="931" ht="14.25" customHeight="1">
      <c r="G931" s="80"/>
      <c r="H931" s="80"/>
      <c r="I931" s="80"/>
      <c r="J931" s="80"/>
      <c r="K931" s="80"/>
      <c r="L931" s="80"/>
      <c r="M931" s="41"/>
      <c r="N931" s="18"/>
    </row>
    <row r="932" ht="14.25" customHeight="1">
      <c r="G932" s="80"/>
      <c r="H932" s="80"/>
      <c r="I932" s="80"/>
      <c r="J932" s="80"/>
      <c r="K932" s="80"/>
      <c r="L932" s="80"/>
      <c r="M932" s="41"/>
      <c r="N932" s="18"/>
    </row>
    <row r="933" ht="14.25" customHeight="1">
      <c r="G933" s="80"/>
      <c r="H933" s="80"/>
      <c r="I933" s="80"/>
      <c r="J933" s="80"/>
      <c r="K933" s="80"/>
      <c r="L933" s="80"/>
      <c r="M933" s="41"/>
      <c r="N933" s="18"/>
    </row>
    <row r="934" ht="14.25" customHeight="1">
      <c r="G934" s="80"/>
      <c r="H934" s="80"/>
      <c r="I934" s="80"/>
      <c r="J934" s="80"/>
      <c r="K934" s="80"/>
      <c r="L934" s="80"/>
      <c r="M934" s="41"/>
      <c r="N934" s="18"/>
    </row>
    <row r="935" ht="14.25" customHeight="1">
      <c r="G935" s="80"/>
      <c r="H935" s="80"/>
      <c r="I935" s="80"/>
      <c r="J935" s="80"/>
      <c r="K935" s="80"/>
      <c r="L935" s="80"/>
      <c r="M935" s="41"/>
      <c r="N935" s="18"/>
    </row>
    <row r="936" ht="14.25" customHeight="1">
      <c r="G936" s="80"/>
      <c r="H936" s="80"/>
      <c r="I936" s="80"/>
      <c r="J936" s="80"/>
      <c r="K936" s="80"/>
      <c r="L936" s="80"/>
      <c r="M936" s="41"/>
      <c r="N936" s="18"/>
    </row>
    <row r="937" ht="14.25" customHeight="1">
      <c r="G937" s="80"/>
      <c r="H937" s="80"/>
      <c r="I937" s="80"/>
      <c r="J937" s="80"/>
      <c r="K937" s="80"/>
      <c r="L937" s="80"/>
      <c r="M937" s="41"/>
      <c r="N937" s="18"/>
    </row>
    <row r="938" ht="14.25" customHeight="1">
      <c r="G938" s="80"/>
      <c r="H938" s="80"/>
      <c r="I938" s="80"/>
      <c r="J938" s="80"/>
      <c r="K938" s="80"/>
      <c r="L938" s="80"/>
      <c r="M938" s="41"/>
      <c r="N938" s="18"/>
    </row>
    <row r="939" ht="14.25" customHeight="1">
      <c r="G939" s="80"/>
      <c r="H939" s="80"/>
      <c r="I939" s="80"/>
      <c r="J939" s="80"/>
      <c r="K939" s="80"/>
      <c r="L939" s="80"/>
      <c r="M939" s="41"/>
      <c r="N939" s="18"/>
    </row>
    <row r="940" ht="14.25" customHeight="1">
      <c r="G940" s="80"/>
      <c r="H940" s="80"/>
      <c r="I940" s="80"/>
      <c r="J940" s="80"/>
      <c r="K940" s="80"/>
      <c r="L940" s="80"/>
      <c r="M940" s="41"/>
      <c r="N940" s="18"/>
    </row>
    <row r="941" ht="14.25" customHeight="1">
      <c r="G941" s="80"/>
      <c r="H941" s="80"/>
      <c r="I941" s="80"/>
      <c r="J941" s="80"/>
      <c r="K941" s="80"/>
      <c r="L941" s="80"/>
      <c r="M941" s="41"/>
      <c r="N941" s="18"/>
    </row>
    <row r="942" ht="14.25" customHeight="1">
      <c r="G942" s="80"/>
      <c r="H942" s="80"/>
      <c r="I942" s="80"/>
      <c r="J942" s="80"/>
      <c r="K942" s="80"/>
      <c r="L942" s="80"/>
      <c r="M942" s="41"/>
      <c r="N942" s="18"/>
    </row>
    <row r="943" ht="14.25" customHeight="1">
      <c r="G943" s="80"/>
      <c r="H943" s="80"/>
      <c r="I943" s="80"/>
      <c r="J943" s="80"/>
      <c r="K943" s="80"/>
      <c r="L943" s="80"/>
      <c r="M943" s="41"/>
      <c r="N943" s="18"/>
    </row>
    <row r="944" ht="14.25" customHeight="1">
      <c r="G944" s="80"/>
      <c r="H944" s="80"/>
      <c r="I944" s="80"/>
      <c r="J944" s="80"/>
      <c r="K944" s="80"/>
      <c r="L944" s="80"/>
      <c r="M944" s="41"/>
      <c r="N944" s="18"/>
    </row>
    <row r="945" ht="14.25" customHeight="1">
      <c r="G945" s="80"/>
      <c r="H945" s="80"/>
      <c r="I945" s="80"/>
      <c r="J945" s="80"/>
      <c r="K945" s="80"/>
      <c r="L945" s="80"/>
      <c r="M945" s="41"/>
      <c r="N945" s="18"/>
    </row>
    <row r="946" ht="14.25" customHeight="1">
      <c r="G946" s="80"/>
      <c r="H946" s="80"/>
      <c r="I946" s="80"/>
      <c r="J946" s="80"/>
      <c r="K946" s="80"/>
      <c r="L946" s="80"/>
      <c r="M946" s="41"/>
      <c r="N946" s="18"/>
    </row>
    <row r="947" ht="14.25" customHeight="1">
      <c r="G947" s="80"/>
      <c r="H947" s="80"/>
      <c r="I947" s="80"/>
      <c r="J947" s="80"/>
      <c r="K947" s="80"/>
      <c r="L947" s="80"/>
      <c r="M947" s="41"/>
      <c r="N947" s="18"/>
    </row>
    <row r="948" ht="14.25" customHeight="1">
      <c r="G948" s="80"/>
      <c r="H948" s="80"/>
      <c r="I948" s="80"/>
      <c r="J948" s="80"/>
      <c r="K948" s="80"/>
      <c r="L948" s="80"/>
      <c r="M948" s="41"/>
      <c r="N948" s="18"/>
    </row>
    <row r="949" ht="14.25" customHeight="1">
      <c r="G949" s="80"/>
      <c r="H949" s="80"/>
      <c r="I949" s="80"/>
      <c r="J949" s="80"/>
      <c r="K949" s="80"/>
      <c r="L949" s="80"/>
      <c r="M949" s="41"/>
      <c r="N949" s="18"/>
    </row>
    <row r="950" ht="14.25" customHeight="1">
      <c r="G950" s="80"/>
      <c r="H950" s="80"/>
      <c r="I950" s="80"/>
      <c r="J950" s="80"/>
      <c r="K950" s="80"/>
      <c r="L950" s="80"/>
      <c r="M950" s="41"/>
      <c r="N950" s="18"/>
    </row>
    <row r="951" ht="14.25" customHeight="1">
      <c r="G951" s="80"/>
      <c r="H951" s="80"/>
      <c r="I951" s="80"/>
      <c r="J951" s="80"/>
      <c r="K951" s="80"/>
      <c r="L951" s="80"/>
      <c r="M951" s="41"/>
      <c r="N951" s="18"/>
    </row>
    <row r="952" ht="14.25" customHeight="1">
      <c r="G952" s="80"/>
      <c r="H952" s="80"/>
      <c r="I952" s="80"/>
      <c r="J952" s="80"/>
      <c r="K952" s="80"/>
      <c r="L952" s="80"/>
      <c r="M952" s="41"/>
      <c r="N952" s="18"/>
    </row>
    <row r="953" ht="14.25" customHeight="1">
      <c r="G953" s="80"/>
      <c r="H953" s="80"/>
      <c r="I953" s="80"/>
      <c r="J953" s="80"/>
      <c r="K953" s="80"/>
      <c r="L953" s="80"/>
      <c r="M953" s="41"/>
      <c r="N953" s="18"/>
    </row>
    <row r="954" ht="14.25" customHeight="1">
      <c r="G954" s="80"/>
      <c r="H954" s="80"/>
      <c r="I954" s="80"/>
      <c r="J954" s="80"/>
      <c r="K954" s="80"/>
      <c r="L954" s="80"/>
      <c r="M954" s="41"/>
      <c r="N954" s="18"/>
    </row>
    <row r="955" ht="14.25" customHeight="1">
      <c r="G955" s="80"/>
      <c r="H955" s="80"/>
      <c r="I955" s="80"/>
      <c r="J955" s="80"/>
      <c r="K955" s="80"/>
      <c r="L955" s="80"/>
      <c r="M955" s="41"/>
      <c r="N955" s="18"/>
    </row>
    <row r="956" ht="14.25" customHeight="1">
      <c r="G956" s="80"/>
      <c r="H956" s="80"/>
      <c r="I956" s="80"/>
      <c r="J956" s="80"/>
      <c r="K956" s="80"/>
      <c r="L956" s="80"/>
      <c r="M956" s="41"/>
      <c r="N956" s="18"/>
    </row>
    <row r="957" ht="14.25" customHeight="1">
      <c r="G957" s="80"/>
      <c r="H957" s="80"/>
      <c r="I957" s="80"/>
      <c r="J957" s="80"/>
      <c r="K957" s="80"/>
      <c r="L957" s="80"/>
      <c r="M957" s="41"/>
      <c r="N957" s="18"/>
    </row>
    <row r="958" ht="14.25" customHeight="1">
      <c r="G958" s="80"/>
      <c r="H958" s="80"/>
      <c r="I958" s="80"/>
      <c r="J958" s="80"/>
      <c r="K958" s="80"/>
      <c r="L958" s="80"/>
      <c r="M958" s="41"/>
      <c r="N958" s="18"/>
    </row>
    <row r="959" ht="14.25" customHeight="1">
      <c r="G959" s="80"/>
      <c r="H959" s="80"/>
      <c r="I959" s="80"/>
      <c r="J959" s="80"/>
      <c r="K959" s="80"/>
      <c r="L959" s="80"/>
      <c r="M959" s="41"/>
      <c r="N959" s="18"/>
    </row>
    <row r="960" ht="14.25" customHeight="1">
      <c r="G960" s="80"/>
      <c r="H960" s="80"/>
      <c r="I960" s="80"/>
      <c r="J960" s="80"/>
      <c r="K960" s="80"/>
      <c r="L960" s="80"/>
      <c r="M960" s="41"/>
      <c r="N960" s="18"/>
    </row>
    <row r="961" ht="14.25" customHeight="1">
      <c r="G961" s="80"/>
      <c r="H961" s="80"/>
      <c r="I961" s="80"/>
      <c r="J961" s="80"/>
      <c r="K961" s="80"/>
      <c r="L961" s="80"/>
      <c r="M961" s="41"/>
      <c r="N961" s="18"/>
    </row>
    <row r="962" ht="14.25" customHeight="1">
      <c r="G962" s="80"/>
      <c r="H962" s="80"/>
      <c r="I962" s="80"/>
      <c r="J962" s="80"/>
      <c r="K962" s="80"/>
      <c r="L962" s="80"/>
      <c r="M962" s="41"/>
      <c r="N962" s="18"/>
    </row>
    <row r="963" ht="14.25" customHeight="1">
      <c r="G963" s="80"/>
      <c r="H963" s="80"/>
      <c r="I963" s="80"/>
      <c r="J963" s="80"/>
      <c r="K963" s="80"/>
      <c r="L963" s="80"/>
      <c r="M963" s="41"/>
      <c r="N963" s="18"/>
    </row>
    <row r="964" ht="14.25" customHeight="1">
      <c r="G964" s="80"/>
      <c r="H964" s="80"/>
      <c r="I964" s="80"/>
      <c r="J964" s="80"/>
      <c r="K964" s="80"/>
      <c r="L964" s="80"/>
      <c r="M964" s="41"/>
      <c r="N964" s="18"/>
    </row>
    <row r="965" ht="14.25" customHeight="1">
      <c r="G965" s="80"/>
      <c r="H965" s="80"/>
      <c r="I965" s="80"/>
      <c r="J965" s="80"/>
      <c r="K965" s="80"/>
      <c r="L965" s="80"/>
      <c r="M965" s="41"/>
      <c r="N965" s="18"/>
    </row>
    <row r="966" ht="14.25" customHeight="1">
      <c r="G966" s="80"/>
      <c r="H966" s="80"/>
      <c r="I966" s="80"/>
      <c r="J966" s="80"/>
      <c r="K966" s="80"/>
      <c r="L966" s="80"/>
      <c r="M966" s="41"/>
      <c r="N966" s="18"/>
    </row>
    <row r="967" ht="14.25" customHeight="1">
      <c r="G967" s="80"/>
      <c r="H967" s="80"/>
      <c r="I967" s="80"/>
      <c r="J967" s="80"/>
      <c r="K967" s="80"/>
      <c r="L967" s="80"/>
      <c r="M967" s="41"/>
      <c r="N967" s="18"/>
    </row>
    <row r="968" ht="14.25" customHeight="1">
      <c r="G968" s="80"/>
      <c r="H968" s="80"/>
      <c r="I968" s="80"/>
      <c r="J968" s="80"/>
      <c r="K968" s="80"/>
      <c r="L968" s="80"/>
      <c r="M968" s="41"/>
      <c r="N968" s="18"/>
    </row>
    <row r="969" ht="14.25" customHeight="1">
      <c r="G969" s="80"/>
      <c r="H969" s="80"/>
      <c r="I969" s="80"/>
      <c r="J969" s="80"/>
      <c r="K969" s="80"/>
      <c r="L969" s="80"/>
      <c r="M969" s="41"/>
      <c r="N969" s="18"/>
    </row>
    <row r="970" ht="14.25" customHeight="1">
      <c r="G970" s="80"/>
      <c r="H970" s="80"/>
      <c r="I970" s="80"/>
      <c r="J970" s="80"/>
      <c r="K970" s="80"/>
      <c r="L970" s="80"/>
      <c r="M970" s="41"/>
      <c r="N970" s="18"/>
    </row>
    <row r="971" ht="14.25" customHeight="1">
      <c r="G971" s="80"/>
      <c r="H971" s="80"/>
      <c r="I971" s="80"/>
      <c r="J971" s="80"/>
      <c r="K971" s="80"/>
      <c r="L971" s="80"/>
      <c r="M971" s="41"/>
      <c r="N971" s="18"/>
    </row>
    <row r="972" ht="14.25" customHeight="1">
      <c r="G972" s="80"/>
      <c r="H972" s="80"/>
      <c r="I972" s="80"/>
      <c r="J972" s="80"/>
      <c r="K972" s="80"/>
      <c r="L972" s="80"/>
      <c r="M972" s="41"/>
      <c r="N972" s="18"/>
    </row>
    <row r="973" ht="14.25" customHeight="1">
      <c r="G973" s="80"/>
      <c r="H973" s="80"/>
      <c r="I973" s="80"/>
      <c r="J973" s="80"/>
      <c r="K973" s="80"/>
      <c r="L973" s="80"/>
      <c r="M973" s="41"/>
      <c r="N973" s="18"/>
    </row>
    <row r="974" ht="14.25" customHeight="1">
      <c r="G974" s="80"/>
      <c r="H974" s="80"/>
      <c r="I974" s="80"/>
      <c r="J974" s="80"/>
      <c r="K974" s="80"/>
      <c r="L974" s="80"/>
      <c r="M974" s="41"/>
      <c r="N974" s="18"/>
    </row>
    <row r="975" ht="14.25" customHeight="1">
      <c r="G975" s="80"/>
      <c r="H975" s="80"/>
      <c r="I975" s="80"/>
      <c r="J975" s="80"/>
      <c r="K975" s="80"/>
      <c r="L975" s="80"/>
      <c r="M975" s="41"/>
      <c r="N975" s="18"/>
    </row>
    <row r="976" ht="14.25" customHeight="1">
      <c r="G976" s="80"/>
      <c r="H976" s="80"/>
      <c r="I976" s="80"/>
      <c r="J976" s="80"/>
      <c r="K976" s="80"/>
      <c r="L976" s="80"/>
      <c r="M976" s="41"/>
      <c r="N976" s="18"/>
    </row>
    <row r="977" ht="14.25" customHeight="1">
      <c r="G977" s="80"/>
      <c r="H977" s="80"/>
      <c r="I977" s="80"/>
      <c r="J977" s="80"/>
      <c r="K977" s="80"/>
      <c r="L977" s="80"/>
      <c r="M977" s="41"/>
      <c r="N977" s="18"/>
    </row>
    <row r="978" ht="14.25" customHeight="1">
      <c r="G978" s="80"/>
      <c r="H978" s="80"/>
      <c r="I978" s="80"/>
      <c r="J978" s="80"/>
      <c r="K978" s="80"/>
      <c r="L978" s="80"/>
      <c r="M978" s="41"/>
      <c r="N978" s="18"/>
    </row>
    <row r="979" ht="14.25" customHeight="1">
      <c r="G979" s="80"/>
      <c r="H979" s="80"/>
      <c r="I979" s="80"/>
      <c r="J979" s="80"/>
      <c r="K979" s="80"/>
      <c r="L979" s="80"/>
      <c r="M979" s="41"/>
      <c r="N979" s="18"/>
    </row>
    <row r="980" ht="14.25" customHeight="1">
      <c r="G980" s="80"/>
      <c r="H980" s="80"/>
      <c r="I980" s="80"/>
      <c r="J980" s="80"/>
      <c r="K980" s="80"/>
      <c r="L980" s="80"/>
      <c r="M980" s="41"/>
      <c r="N980" s="18"/>
    </row>
    <row r="981" ht="14.25" customHeight="1">
      <c r="G981" s="80"/>
      <c r="H981" s="80"/>
      <c r="I981" s="80"/>
      <c r="J981" s="80"/>
      <c r="K981" s="80"/>
      <c r="L981" s="80"/>
      <c r="M981" s="41"/>
      <c r="N981" s="18"/>
    </row>
    <row r="982" ht="14.25" customHeight="1">
      <c r="G982" s="80"/>
      <c r="H982" s="80"/>
      <c r="I982" s="80"/>
      <c r="J982" s="80"/>
      <c r="K982" s="80"/>
      <c r="L982" s="80"/>
      <c r="M982" s="41"/>
      <c r="N982" s="18"/>
    </row>
    <row r="983" ht="14.25" customHeight="1">
      <c r="G983" s="80"/>
      <c r="H983" s="80"/>
      <c r="I983" s="80"/>
      <c r="J983" s="80"/>
      <c r="K983" s="80"/>
      <c r="L983" s="80"/>
      <c r="M983" s="41"/>
      <c r="N983" s="18"/>
    </row>
    <row r="984" ht="14.25" customHeight="1">
      <c r="G984" s="80"/>
      <c r="H984" s="80"/>
      <c r="I984" s="80"/>
      <c r="J984" s="80"/>
      <c r="K984" s="80"/>
      <c r="L984" s="80"/>
      <c r="M984" s="41"/>
      <c r="N984" s="18"/>
    </row>
    <row r="985" ht="14.25" customHeight="1">
      <c r="G985" s="80"/>
      <c r="H985" s="80"/>
      <c r="I985" s="80"/>
      <c r="J985" s="80"/>
      <c r="K985" s="80"/>
      <c r="L985" s="80"/>
      <c r="M985" s="41"/>
      <c r="N985" s="18"/>
    </row>
    <row r="986" ht="14.25" customHeight="1">
      <c r="G986" s="80"/>
      <c r="H986" s="80"/>
      <c r="I986" s="80"/>
      <c r="J986" s="80"/>
      <c r="K986" s="80"/>
      <c r="L986" s="80"/>
      <c r="M986" s="41"/>
      <c r="N986" s="18"/>
    </row>
    <row r="987" ht="14.25" customHeight="1">
      <c r="G987" s="80"/>
      <c r="H987" s="80"/>
      <c r="I987" s="80"/>
      <c r="J987" s="80"/>
      <c r="K987" s="80"/>
      <c r="L987" s="80"/>
      <c r="M987" s="41"/>
      <c r="N987" s="18"/>
    </row>
    <row r="988" ht="14.25" customHeight="1">
      <c r="G988" s="80"/>
      <c r="H988" s="80"/>
      <c r="I988" s="80"/>
      <c r="J988" s="80"/>
      <c r="K988" s="80"/>
      <c r="L988" s="80"/>
      <c r="M988" s="41"/>
      <c r="N988" s="18"/>
    </row>
    <row r="989" ht="14.25" customHeight="1">
      <c r="G989" s="80"/>
      <c r="H989" s="80"/>
      <c r="I989" s="80"/>
      <c r="J989" s="80"/>
      <c r="K989" s="80"/>
      <c r="L989" s="80"/>
      <c r="M989" s="41"/>
      <c r="N989" s="18"/>
    </row>
    <row r="990" ht="14.25" customHeight="1">
      <c r="G990" s="80"/>
      <c r="H990" s="80"/>
      <c r="I990" s="80"/>
      <c r="J990" s="80"/>
      <c r="K990" s="80"/>
      <c r="L990" s="80"/>
      <c r="M990" s="41"/>
      <c r="N990" s="18"/>
    </row>
    <row r="991" ht="14.25" customHeight="1">
      <c r="G991" s="80"/>
      <c r="H991" s="80"/>
      <c r="I991" s="80"/>
      <c r="J991" s="80"/>
      <c r="K991" s="80"/>
      <c r="L991" s="80"/>
      <c r="M991" s="41"/>
      <c r="N991" s="18"/>
    </row>
    <row r="992" ht="14.25" customHeight="1">
      <c r="G992" s="80"/>
      <c r="H992" s="80"/>
      <c r="I992" s="80"/>
      <c r="J992" s="80"/>
      <c r="K992" s="80"/>
      <c r="L992" s="80"/>
      <c r="M992" s="41"/>
      <c r="N992" s="18"/>
    </row>
    <row r="993" ht="14.25" customHeight="1">
      <c r="G993" s="80"/>
      <c r="H993" s="80"/>
      <c r="I993" s="80"/>
      <c r="J993" s="80"/>
      <c r="K993" s="80"/>
      <c r="L993" s="80"/>
      <c r="M993" s="41"/>
      <c r="N993" s="18"/>
    </row>
    <row r="994" ht="14.25" customHeight="1">
      <c r="G994" s="80"/>
      <c r="H994" s="80"/>
      <c r="I994" s="80"/>
      <c r="J994" s="80"/>
      <c r="K994" s="80"/>
      <c r="L994" s="80"/>
      <c r="M994" s="41"/>
      <c r="N994" s="18"/>
    </row>
    <row r="995" ht="14.25" customHeight="1">
      <c r="G995" s="80"/>
      <c r="H995" s="80"/>
      <c r="I995" s="80"/>
      <c r="J995" s="80"/>
      <c r="K995" s="80"/>
      <c r="L995" s="80"/>
      <c r="M995" s="41"/>
      <c r="N995" s="18"/>
    </row>
    <row r="996" ht="14.25" customHeight="1">
      <c r="G996" s="80"/>
      <c r="H996" s="80"/>
      <c r="I996" s="80"/>
      <c r="J996" s="80"/>
      <c r="K996" s="80"/>
      <c r="L996" s="80"/>
      <c r="M996" s="41"/>
      <c r="N996" s="18"/>
    </row>
    <row r="997" ht="14.25" customHeight="1">
      <c r="G997" s="80"/>
      <c r="H997" s="80"/>
      <c r="I997" s="80"/>
      <c r="J997" s="80"/>
      <c r="K997" s="80"/>
      <c r="L997" s="80"/>
      <c r="M997" s="41"/>
      <c r="N997" s="18"/>
    </row>
    <row r="998" ht="14.25" customHeight="1">
      <c r="G998" s="80"/>
      <c r="H998" s="80"/>
      <c r="I998" s="80"/>
      <c r="J998" s="80"/>
      <c r="K998" s="80"/>
      <c r="L998" s="80"/>
      <c r="M998" s="41"/>
      <c r="N998" s="18"/>
    </row>
    <row r="999" ht="14.25" customHeight="1">
      <c r="G999" s="80"/>
      <c r="H999" s="80"/>
      <c r="I999" s="80"/>
      <c r="J999" s="80"/>
      <c r="K999" s="80"/>
      <c r="L999" s="80"/>
      <c r="M999" s="41"/>
      <c r="N999" s="18"/>
    </row>
    <row r="1000" ht="14.25" customHeight="1">
      <c r="G1000" s="80"/>
      <c r="H1000" s="80"/>
      <c r="I1000" s="80"/>
      <c r="J1000" s="80"/>
      <c r="K1000" s="80"/>
      <c r="L1000" s="80"/>
      <c r="M1000" s="41"/>
      <c r="N1000" s="18"/>
    </row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99594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17.38"/>
    <col customWidth="1" min="2" max="2" width="20.0"/>
    <col customWidth="1" min="3" max="3" width="44.25"/>
    <col customWidth="1" min="4" max="4" width="29.0"/>
    <col customWidth="1" min="5" max="5" width="21.63"/>
    <col customWidth="1" min="6" max="6" width="18.0"/>
    <col customWidth="1" min="7" max="7" width="17.25"/>
    <col customWidth="1" min="8" max="8" width="16.0"/>
    <col customWidth="1" min="9" max="9" width="6.13"/>
    <col customWidth="1" min="10" max="10" width="9.75"/>
    <col customWidth="1" min="11" max="13" width="15.13"/>
    <col customWidth="1" min="14" max="29" width="8.63"/>
  </cols>
  <sheetData>
    <row r="1" ht="14.25" customHeight="1">
      <c r="A1" s="1" t="s">
        <v>0</v>
      </c>
      <c r="B1" s="2" t="s">
        <v>1</v>
      </c>
      <c r="C1" s="2" t="s">
        <v>2</v>
      </c>
      <c r="D1" s="2" t="s">
        <v>3</v>
      </c>
      <c r="E1" s="77" t="s">
        <v>4</v>
      </c>
      <c r="F1" s="2" t="s">
        <v>5</v>
      </c>
      <c r="G1" s="3" t="s">
        <v>10</v>
      </c>
      <c r="H1" s="3" t="s">
        <v>11</v>
      </c>
      <c r="I1" s="4" t="s">
        <v>12</v>
      </c>
      <c r="J1" s="3" t="s">
        <v>13</v>
      </c>
      <c r="K1" s="4" t="s">
        <v>14</v>
      </c>
      <c r="L1" s="4" t="s">
        <v>15</v>
      </c>
      <c r="M1" s="5" t="s">
        <v>16</v>
      </c>
      <c r="N1" s="6" t="s">
        <v>17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ht="14.25" customHeight="1">
      <c r="A2" s="10" t="s">
        <v>4009</v>
      </c>
      <c r="B2" s="10" t="s">
        <v>1452</v>
      </c>
      <c r="C2" s="10" t="s">
        <v>4010</v>
      </c>
      <c r="D2" s="10" t="s">
        <v>4011</v>
      </c>
      <c r="E2" s="78" t="s">
        <v>4012</v>
      </c>
      <c r="F2" s="10" t="s">
        <v>4013</v>
      </c>
      <c r="G2" s="11" t="s">
        <v>4014</v>
      </c>
      <c r="H2" s="11" t="s">
        <v>2419</v>
      </c>
      <c r="I2" s="13" t="s">
        <v>25</v>
      </c>
      <c r="J2" s="13" t="s">
        <v>25</v>
      </c>
      <c r="K2" s="13"/>
      <c r="L2" s="13"/>
      <c r="M2" s="14" t="s">
        <v>25</v>
      </c>
      <c r="N2" s="15">
        <v>4.0</v>
      </c>
    </row>
    <row r="3" ht="14.25" customHeight="1">
      <c r="A3" s="10" t="s">
        <v>2612</v>
      </c>
      <c r="B3" s="10" t="s">
        <v>1452</v>
      </c>
      <c r="C3" s="10" t="s">
        <v>2613</v>
      </c>
      <c r="D3" s="10" t="s">
        <v>2614</v>
      </c>
      <c r="E3" s="78" t="s">
        <v>2615</v>
      </c>
      <c r="F3" s="10"/>
      <c r="G3" s="16" t="s">
        <v>4015</v>
      </c>
      <c r="H3" s="11" t="s">
        <v>4016</v>
      </c>
      <c r="I3" s="13" t="s">
        <v>25</v>
      </c>
      <c r="J3" s="12"/>
      <c r="K3" s="13"/>
      <c r="L3" s="13"/>
      <c r="M3" s="14" t="s">
        <v>25</v>
      </c>
      <c r="N3" s="15">
        <v>4.0</v>
      </c>
    </row>
    <row r="4" ht="14.25" customHeight="1">
      <c r="A4" s="10" t="s">
        <v>2876</v>
      </c>
      <c r="B4" s="10" t="s">
        <v>1452</v>
      </c>
      <c r="C4" s="10" t="s">
        <v>2877</v>
      </c>
      <c r="D4" s="10" t="s">
        <v>2878</v>
      </c>
      <c r="E4" s="78"/>
      <c r="F4" s="10"/>
      <c r="G4" s="16" t="s">
        <v>4015</v>
      </c>
      <c r="H4" s="19" t="s">
        <v>2815</v>
      </c>
      <c r="I4" s="13" t="s">
        <v>25</v>
      </c>
      <c r="J4" s="13" t="s">
        <v>244</v>
      </c>
      <c r="K4" s="13"/>
      <c r="L4" s="13"/>
      <c r="M4" s="14" t="s">
        <v>45</v>
      </c>
      <c r="N4" s="15">
        <v>4.0</v>
      </c>
    </row>
    <row r="5" ht="14.25" customHeight="1">
      <c r="A5" s="10" t="s">
        <v>3216</v>
      </c>
      <c r="B5" s="10" t="s">
        <v>1452</v>
      </c>
      <c r="C5" s="10" t="s">
        <v>3217</v>
      </c>
      <c r="D5" s="10" t="s">
        <v>3218</v>
      </c>
      <c r="E5" s="78"/>
      <c r="F5" s="10"/>
      <c r="G5" s="16" t="s">
        <v>4015</v>
      </c>
      <c r="H5" s="19" t="s">
        <v>2815</v>
      </c>
      <c r="I5" s="12"/>
      <c r="J5" s="13" t="s">
        <v>4017</v>
      </c>
      <c r="K5" s="13"/>
      <c r="L5" s="13"/>
      <c r="M5" s="14" t="s">
        <v>45</v>
      </c>
      <c r="N5" s="15">
        <v>4.0</v>
      </c>
    </row>
    <row r="6" ht="14.25" customHeight="1">
      <c r="A6" s="10" t="s">
        <v>46</v>
      </c>
      <c r="B6" s="10" t="s">
        <v>19</v>
      </c>
      <c r="C6" s="10" t="s">
        <v>47</v>
      </c>
      <c r="D6" s="10" t="s">
        <v>48</v>
      </c>
      <c r="E6" s="78"/>
      <c r="F6" s="10"/>
      <c r="G6" s="16" t="s">
        <v>4015</v>
      </c>
      <c r="H6" s="19" t="s">
        <v>2815</v>
      </c>
      <c r="I6" s="13" t="s">
        <v>25</v>
      </c>
      <c r="J6" s="12"/>
      <c r="K6" s="13"/>
      <c r="L6" s="13"/>
      <c r="M6" s="14" t="s">
        <v>45</v>
      </c>
      <c r="N6" s="15">
        <v>2.0</v>
      </c>
    </row>
    <row r="7" ht="14.25" customHeight="1">
      <c r="A7" s="10" t="s">
        <v>56</v>
      </c>
      <c r="B7" s="10" t="s">
        <v>19</v>
      </c>
      <c r="C7" s="10" t="s">
        <v>57</v>
      </c>
      <c r="D7" s="10" t="s">
        <v>58</v>
      </c>
      <c r="E7" s="78"/>
      <c r="F7" s="10"/>
      <c r="G7" s="11" t="s">
        <v>4018</v>
      </c>
      <c r="H7" s="19" t="s">
        <v>2815</v>
      </c>
      <c r="I7" s="13" t="s">
        <v>25</v>
      </c>
      <c r="J7" s="12"/>
      <c r="K7" s="13"/>
      <c r="L7" s="13"/>
      <c r="M7" s="14" t="s">
        <v>45</v>
      </c>
      <c r="N7" s="15">
        <v>2.0</v>
      </c>
    </row>
    <row r="8" ht="14.25" customHeight="1">
      <c r="A8" s="10" t="s">
        <v>4019</v>
      </c>
      <c r="B8" s="10" t="s">
        <v>19</v>
      </c>
      <c r="C8" s="10" t="s">
        <v>4020</v>
      </c>
      <c r="D8" s="10" t="s">
        <v>4021</v>
      </c>
      <c r="E8" s="78" t="s">
        <v>4022</v>
      </c>
      <c r="F8" s="10"/>
      <c r="G8" s="16" t="s">
        <v>4015</v>
      </c>
      <c r="H8" s="19" t="s">
        <v>2815</v>
      </c>
      <c r="I8" s="13" t="s">
        <v>25</v>
      </c>
      <c r="J8" s="12"/>
      <c r="K8" s="12"/>
      <c r="L8" s="12"/>
      <c r="M8" s="17"/>
      <c r="N8" s="18"/>
    </row>
    <row r="9" ht="14.25" customHeight="1">
      <c r="A9" s="10" t="s">
        <v>4023</v>
      </c>
      <c r="B9" s="10" t="s">
        <v>19</v>
      </c>
      <c r="C9" s="10" t="s">
        <v>4024</v>
      </c>
      <c r="D9" s="10" t="s">
        <v>4025</v>
      </c>
      <c r="E9" s="78" t="s">
        <v>4026</v>
      </c>
      <c r="F9" s="10"/>
      <c r="G9" s="16" t="s">
        <v>4015</v>
      </c>
      <c r="H9" s="19" t="s">
        <v>2815</v>
      </c>
      <c r="I9" s="13" t="s">
        <v>25</v>
      </c>
      <c r="J9" s="13" t="s">
        <v>25</v>
      </c>
      <c r="K9" s="13"/>
      <c r="L9" s="13"/>
      <c r="M9" s="14" t="s">
        <v>25</v>
      </c>
      <c r="N9" s="15">
        <v>2.0</v>
      </c>
    </row>
    <row r="10" ht="14.25" customHeight="1">
      <c r="A10" s="10" t="s">
        <v>266</v>
      </c>
      <c r="B10" s="10" t="s">
        <v>19</v>
      </c>
      <c r="C10" s="10" t="s">
        <v>267</v>
      </c>
      <c r="D10" s="10" t="s">
        <v>268</v>
      </c>
      <c r="E10" s="78"/>
      <c r="F10" s="10"/>
      <c r="G10" s="16" t="s">
        <v>4015</v>
      </c>
      <c r="H10" s="19" t="s">
        <v>2815</v>
      </c>
      <c r="I10" s="13" t="s">
        <v>25</v>
      </c>
      <c r="J10" s="13" t="s">
        <v>2591</v>
      </c>
      <c r="K10" s="13"/>
      <c r="L10" s="13"/>
      <c r="M10" s="14" t="s">
        <v>25</v>
      </c>
      <c r="N10" s="15">
        <v>2.0</v>
      </c>
    </row>
    <row r="11" ht="14.25" customHeight="1">
      <c r="A11" s="10" t="s">
        <v>414</v>
      </c>
      <c r="B11" s="10" t="s">
        <v>19</v>
      </c>
      <c r="C11" s="10" t="s">
        <v>415</v>
      </c>
      <c r="D11" s="10" t="s">
        <v>416</v>
      </c>
      <c r="E11" s="78"/>
      <c r="F11" s="10"/>
      <c r="G11" s="11" t="s">
        <v>4027</v>
      </c>
      <c r="H11" s="11" t="s">
        <v>4028</v>
      </c>
      <c r="I11" s="13" t="s">
        <v>25</v>
      </c>
      <c r="J11" s="13" t="s">
        <v>2591</v>
      </c>
      <c r="K11" s="13"/>
      <c r="L11" s="13"/>
      <c r="M11" s="14" t="s">
        <v>45</v>
      </c>
      <c r="N11" s="15">
        <v>2.0</v>
      </c>
    </row>
    <row r="12" ht="14.25" customHeight="1">
      <c r="A12" s="10" t="s">
        <v>447</v>
      </c>
      <c r="B12" s="10" t="s">
        <v>19</v>
      </c>
      <c r="C12" s="10" t="s">
        <v>448</v>
      </c>
      <c r="D12" s="10" t="s">
        <v>449</v>
      </c>
      <c r="E12" s="78"/>
      <c r="F12" s="10"/>
      <c r="G12" s="16" t="s">
        <v>4015</v>
      </c>
      <c r="H12" s="19" t="s">
        <v>2815</v>
      </c>
      <c r="I12" s="13" t="s">
        <v>25</v>
      </c>
      <c r="J12" s="13" t="s">
        <v>4017</v>
      </c>
      <c r="K12" s="13"/>
      <c r="L12" s="13"/>
      <c r="M12" s="14" t="s">
        <v>45</v>
      </c>
      <c r="N12" s="15">
        <v>2.0</v>
      </c>
    </row>
    <row r="13" ht="14.25" customHeight="1">
      <c r="A13" s="10" t="s">
        <v>593</v>
      </c>
      <c r="B13" s="10" t="s">
        <v>19</v>
      </c>
      <c r="C13" s="10" t="s">
        <v>594</v>
      </c>
      <c r="D13" s="10" t="s">
        <v>595</v>
      </c>
      <c r="E13" s="78" t="s">
        <v>596</v>
      </c>
      <c r="F13" s="10"/>
      <c r="G13" s="11" t="s">
        <v>4029</v>
      </c>
      <c r="H13" s="11" t="s">
        <v>4030</v>
      </c>
      <c r="I13" s="13" t="s">
        <v>4031</v>
      </c>
      <c r="J13" s="12"/>
      <c r="K13" s="13"/>
      <c r="L13" s="13"/>
      <c r="M13" s="14" t="s">
        <v>45</v>
      </c>
      <c r="N13" s="15">
        <v>2.0</v>
      </c>
    </row>
    <row r="14" ht="14.25" customHeight="1">
      <c r="A14" s="10" t="s">
        <v>925</v>
      </c>
      <c r="B14" s="10" t="s">
        <v>19</v>
      </c>
      <c r="C14" s="10" t="s">
        <v>926</v>
      </c>
      <c r="D14" s="10" t="s">
        <v>927</v>
      </c>
      <c r="E14" s="78">
        <f>8801711947580</f>
        <v>8801711947580</v>
      </c>
      <c r="F14" s="10"/>
      <c r="G14" s="11" t="s">
        <v>4032</v>
      </c>
      <c r="H14" s="19" t="s">
        <v>2815</v>
      </c>
      <c r="I14" s="13" t="s">
        <v>25</v>
      </c>
      <c r="J14" s="13" t="s">
        <v>25</v>
      </c>
      <c r="K14" s="13"/>
      <c r="L14" s="13"/>
      <c r="M14" s="14" t="s">
        <v>25</v>
      </c>
      <c r="N14" s="15">
        <v>2.0</v>
      </c>
    </row>
    <row r="15" ht="14.25" customHeight="1">
      <c r="A15" s="10" t="s">
        <v>4033</v>
      </c>
      <c r="B15" s="10" t="s">
        <v>19</v>
      </c>
      <c r="C15" s="10" t="s">
        <v>4034</v>
      </c>
      <c r="D15" s="10" t="s">
        <v>4035</v>
      </c>
      <c r="E15" s="78" t="s">
        <v>4036</v>
      </c>
      <c r="F15" s="9">
        <f>8801717577033</f>
        <v>8801717577033</v>
      </c>
      <c r="G15" s="16" t="s">
        <v>4015</v>
      </c>
      <c r="H15" s="19" t="s">
        <v>2815</v>
      </c>
      <c r="I15" s="13" t="s">
        <v>25</v>
      </c>
      <c r="J15" s="13" t="s">
        <v>25</v>
      </c>
      <c r="K15" s="13"/>
      <c r="L15" s="13"/>
      <c r="M15" s="14" t="s">
        <v>25</v>
      </c>
      <c r="N15" s="15">
        <v>2.0</v>
      </c>
    </row>
    <row r="16" ht="14.25" customHeight="1">
      <c r="A16" s="10" t="s">
        <v>4037</v>
      </c>
      <c r="B16" s="10" t="s">
        <v>19</v>
      </c>
      <c r="C16" s="10" t="s">
        <v>4038</v>
      </c>
      <c r="D16" s="10" t="s">
        <v>4039</v>
      </c>
      <c r="E16" s="78"/>
      <c r="F16" s="10"/>
      <c r="G16" s="16" t="s">
        <v>4015</v>
      </c>
      <c r="H16" s="19" t="s">
        <v>2815</v>
      </c>
      <c r="I16" s="13" t="s">
        <v>25</v>
      </c>
      <c r="J16" s="12"/>
      <c r="K16" s="13"/>
      <c r="L16" s="13"/>
      <c r="M16" s="14" t="s">
        <v>45</v>
      </c>
      <c r="N16" s="15">
        <v>2.0</v>
      </c>
    </row>
    <row r="17" ht="14.25" customHeight="1">
      <c r="A17" s="10" t="s">
        <v>1086</v>
      </c>
      <c r="B17" s="10" t="s">
        <v>19</v>
      </c>
      <c r="C17" s="10" t="s">
        <v>1087</v>
      </c>
      <c r="D17" s="10" t="s">
        <v>1088</v>
      </c>
      <c r="E17" s="78"/>
      <c r="F17" s="10"/>
      <c r="G17" s="16" t="s">
        <v>4015</v>
      </c>
      <c r="H17" s="19" t="s">
        <v>2815</v>
      </c>
      <c r="I17" s="13" t="s">
        <v>25</v>
      </c>
      <c r="J17" s="13" t="s">
        <v>4017</v>
      </c>
      <c r="K17" s="13"/>
      <c r="L17" s="13"/>
      <c r="M17" s="14" t="s">
        <v>45</v>
      </c>
      <c r="N17" s="15">
        <v>2.0</v>
      </c>
    </row>
    <row r="18" ht="14.25" customHeight="1">
      <c r="A18" s="10" t="s">
        <v>1132</v>
      </c>
      <c r="B18" s="10" t="s">
        <v>19</v>
      </c>
      <c r="C18" s="10" t="s">
        <v>1133</v>
      </c>
      <c r="D18" s="10" t="s">
        <v>1134</v>
      </c>
      <c r="E18" s="78"/>
      <c r="F18" s="10"/>
      <c r="G18" s="16" t="s">
        <v>4015</v>
      </c>
      <c r="H18" s="11" t="s">
        <v>4040</v>
      </c>
      <c r="I18" s="13" t="s">
        <v>25</v>
      </c>
      <c r="J18" s="12"/>
      <c r="K18" s="13"/>
      <c r="L18" s="13"/>
      <c r="M18" s="14" t="s">
        <v>25</v>
      </c>
      <c r="N18" s="15">
        <v>2.0</v>
      </c>
    </row>
    <row r="19" ht="14.25" customHeight="1">
      <c r="A19" s="10" t="s">
        <v>1144</v>
      </c>
      <c r="B19" s="10" t="s">
        <v>19</v>
      </c>
      <c r="C19" s="10" t="s">
        <v>1145</v>
      </c>
      <c r="D19" s="10" t="s">
        <v>1146</v>
      </c>
      <c r="E19" s="78"/>
      <c r="F19" s="10"/>
      <c r="G19" s="16" t="s">
        <v>4015</v>
      </c>
      <c r="H19" s="19" t="s">
        <v>2815</v>
      </c>
      <c r="I19" s="13" t="s">
        <v>25</v>
      </c>
      <c r="J19" s="12"/>
      <c r="K19" s="12"/>
      <c r="L19" s="12"/>
      <c r="M19" s="17"/>
      <c r="N19" s="18"/>
    </row>
    <row r="20" ht="14.25" customHeight="1">
      <c r="A20" s="10" t="s">
        <v>1163</v>
      </c>
      <c r="B20" s="10" t="s">
        <v>19</v>
      </c>
      <c r="C20" s="10" t="s">
        <v>1164</v>
      </c>
      <c r="D20" s="10" t="s">
        <v>1165</v>
      </c>
      <c r="E20" s="78"/>
      <c r="F20" s="10"/>
      <c r="G20" s="16" t="s">
        <v>4015</v>
      </c>
      <c r="H20" s="19" t="s">
        <v>2815</v>
      </c>
      <c r="I20" s="13" t="s">
        <v>25</v>
      </c>
      <c r="J20" s="12"/>
      <c r="K20" s="13"/>
      <c r="L20" s="13"/>
      <c r="M20" s="14" t="s">
        <v>25</v>
      </c>
      <c r="N20" s="15">
        <v>2.0</v>
      </c>
    </row>
    <row r="21" ht="14.25" customHeight="1">
      <c r="A21" s="10" t="s">
        <v>1297</v>
      </c>
      <c r="B21" s="10" t="s">
        <v>19</v>
      </c>
      <c r="C21" s="10" t="s">
        <v>1298</v>
      </c>
      <c r="D21" s="10" t="s">
        <v>1299</v>
      </c>
      <c r="E21" s="78" t="s">
        <v>1300</v>
      </c>
      <c r="F21" s="10"/>
      <c r="G21" s="16" t="s">
        <v>4015</v>
      </c>
      <c r="H21" s="19" t="s">
        <v>2815</v>
      </c>
      <c r="I21" s="12"/>
      <c r="J21" s="13" t="s">
        <v>2591</v>
      </c>
      <c r="K21" s="13"/>
      <c r="L21" s="13"/>
      <c r="M21" s="14" t="s">
        <v>25</v>
      </c>
      <c r="N21" s="15">
        <v>2.0</v>
      </c>
    </row>
    <row r="22" ht="14.25" customHeight="1">
      <c r="A22" s="10" t="s">
        <v>1341</v>
      </c>
      <c r="B22" s="10" t="s">
        <v>19</v>
      </c>
      <c r="C22" s="10" t="s">
        <v>1342</v>
      </c>
      <c r="D22" s="10" t="s">
        <v>1343</v>
      </c>
      <c r="E22" s="78"/>
      <c r="F22" s="10"/>
      <c r="G22" s="16" t="s">
        <v>4015</v>
      </c>
      <c r="H22" s="19" t="s">
        <v>2815</v>
      </c>
      <c r="I22" s="13" t="s">
        <v>25</v>
      </c>
      <c r="J22" s="13" t="s">
        <v>2591</v>
      </c>
      <c r="K22" s="13"/>
      <c r="L22" s="13"/>
      <c r="M22" s="14" t="s">
        <v>25</v>
      </c>
      <c r="N22" s="18"/>
    </row>
    <row r="23" ht="14.25" customHeight="1">
      <c r="A23" s="29"/>
      <c r="B23" s="81" t="s">
        <v>19</v>
      </c>
      <c r="C23" s="28" t="s">
        <v>4041</v>
      </c>
      <c r="D23" s="82" t="s">
        <v>4042</v>
      </c>
      <c r="E23" s="83"/>
      <c r="F23" s="29"/>
      <c r="G23" s="16"/>
      <c r="H23" s="11" t="s">
        <v>4043</v>
      </c>
      <c r="I23" s="13" t="s">
        <v>25</v>
      </c>
      <c r="J23" s="13" t="s">
        <v>25</v>
      </c>
      <c r="K23" s="16"/>
      <c r="L23" s="16"/>
      <c r="M23" s="84"/>
      <c r="N23" s="18"/>
    </row>
    <row r="24" ht="15.0" customHeight="1">
      <c r="A24" s="85" t="s">
        <v>3961</v>
      </c>
      <c r="B24" s="85" t="s">
        <v>3788</v>
      </c>
      <c r="C24" s="10" t="s">
        <v>3962</v>
      </c>
      <c r="D24" s="10" t="s">
        <v>3963</v>
      </c>
      <c r="E24" s="10"/>
      <c r="F24" s="10"/>
      <c r="G24" s="16" t="s">
        <v>4015</v>
      </c>
      <c r="H24" s="19" t="s">
        <v>2815</v>
      </c>
      <c r="I24" s="13" t="s">
        <v>25</v>
      </c>
      <c r="J24" s="12"/>
      <c r="K24" s="12"/>
      <c r="L24" s="12"/>
      <c r="M24" s="17"/>
      <c r="N24" s="18"/>
    </row>
    <row r="25" ht="14.25" customHeight="1">
      <c r="G25" s="32"/>
      <c r="H25" s="32"/>
      <c r="I25" s="32"/>
      <c r="J25" s="32"/>
      <c r="K25" s="32"/>
      <c r="L25" s="32"/>
      <c r="M25" s="54"/>
      <c r="N25" s="18"/>
    </row>
    <row r="26" ht="14.25" customHeight="1">
      <c r="G26" s="39"/>
      <c r="H26" s="39"/>
      <c r="I26" s="39"/>
      <c r="J26" s="39"/>
      <c r="K26" s="39"/>
      <c r="L26" s="39"/>
      <c r="M26" s="41"/>
      <c r="N26" s="18">
        <f>sum(N2:N24)</f>
        <v>44</v>
      </c>
    </row>
    <row r="27" ht="14.25" customHeight="1">
      <c r="G27" s="39"/>
      <c r="H27" s="39"/>
      <c r="I27" s="39"/>
      <c r="J27" s="39"/>
      <c r="K27" s="39"/>
      <c r="L27" s="39"/>
      <c r="M27" s="41"/>
      <c r="N27" s="18"/>
    </row>
    <row r="28" ht="14.25" customHeight="1">
      <c r="G28" s="39"/>
      <c r="H28" s="39"/>
      <c r="I28" s="39"/>
      <c r="J28" s="39"/>
      <c r="K28" s="39"/>
      <c r="L28" s="39"/>
      <c r="M28" s="41"/>
      <c r="N28" s="18"/>
    </row>
    <row r="29" ht="14.25" customHeight="1">
      <c r="G29" s="39"/>
      <c r="H29" s="39"/>
      <c r="I29" s="39"/>
      <c r="J29" s="39"/>
      <c r="K29" s="39"/>
      <c r="L29" s="39"/>
      <c r="M29" s="41"/>
      <c r="N29" s="18"/>
    </row>
    <row r="30" ht="14.25" customHeight="1">
      <c r="G30" s="39"/>
      <c r="H30" s="39"/>
      <c r="I30" s="39"/>
      <c r="J30" s="39"/>
      <c r="K30" s="39"/>
      <c r="L30" s="39"/>
      <c r="M30" s="41"/>
      <c r="N30" s="18"/>
    </row>
    <row r="31" ht="14.25" customHeight="1">
      <c r="G31" s="39"/>
      <c r="H31" s="39"/>
      <c r="I31" s="39"/>
      <c r="J31" s="39"/>
      <c r="K31" s="39"/>
      <c r="L31" s="39"/>
      <c r="M31" s="41"/>
      <c r="N31" s="18"/>
    </row>
    <row r="32" ht="14.25" customHeight="1">
      <c r="G32" s="39"/>
      <c r="H32" s="39"/>
      <c r="I32" s="39"/>
      <c r="J32" s="39"/>
      <c r="K32" s="39"/>
      <c r="L32" s="39"/>
      <c r="M32" s="41"/>
      <c r="N32" s="18"/>
    </row>
    <row r="33" ht="14.25" customHeight="1">
      <c r="G33" s="39"/>
      <c r="H33" s="39"/>
      <c r="I33" s="39"/>
      <c r="J33" s="39"/>
      <c r="K33" s="39"/>
      <c r="L33" s="39"/>
      <c r="M33" s="41"/>
      <c r="N33" s="18"/>
    </row>
    <row r="34" ht="14.25" customHeight="1">
      <c r="G34" s="39"/>
      <c r="H34" s="39"/>
      <c r="I34" s="39"/>
      <c r="J34" s="39"/>
      <c r="K34" s="39"/>
      <c r="L34" s="39"/>
      <c r="M34" s="41"/>
      <c r="N34" s="18"/>
    </row>
    <row r="35" ht="14.25" customHeight="1">
      <c r="G35" s="39"/>
      <c r="H35" s="39"/>
      <c r="I35" s="39"/>
      <c r="J35" s="39"/>
      <c r="K35" s="39"/>
      <c r="L35" s="39"/>
      <c r="M35" s="41"/>
      <c r="N35" s="18"/>
    </row>
    <row r="36" ht="14.25" customHeight="1">
      <c r="G36" s="39"/>
      <c r="H36" s="39"/>
      <c r="I36" s="39"/>
      <c r="J36" s="39"/>
      <c r="K36" s="39"/>
      <c r="L36" s="39"/>
      <c r="M36" s="41"/>
      <c r="N36" s="18"/>
    </row>
    <row r="37" ht="14.25" customHeight="1">
      <c r="G37" s="39"/>
      <c r="H37" s="39"/>
      <c r="I37" s="39"/>
      <c r="J37" s="39"/>
      <c r="K37" s="39"/>
      <c r="L37" s="39"/>
      <c r="M37" s="41"/>
      <c r="N37" s="18"/>
    </row>
    <row r="38" ht="14.25" customHeight="1">
      <c r="G38" s="39"/>
      <c r="H38" s="39"/>
      <c r="I38" s="39"/>
      <c r="J38" s="39"/>
      <c r="K38" s="39"/>
      <c r="L38" s="39"/>
      <c r="M38" s="41"/>
      <c r="N38" s="18"/>
    </row>
    <row r="39" ht="14.25" customHeight="1">
      <c r="G39" s="39"/>
      <c r="H39" s="39"/>
      <c r="I39" s="39"/>
      <c r="J39" s="39"/>
      <c r="K39" s="39"/>
      <c r="L39" s="39"/>
      <c r="M39" s="41"/>
      <c r="N39" s="18"/>
    </row>
    <row r="40" ht="14.25" customHeight="1">
      <c r="G40" s="39"/>
      <c r="H40" s="39"/>
      <c r="I40" s="39"/>
      <c r="J40" s="39"/>
      <c r="K40" s="39"/>
      <c r="L40" s="39"/>
      <c r="M40" s="41"/>
      <c r="N40" s="18"/>
    </row>
    <row r="41" ht="14.25" customHeight="1">
      <c r="G41" s="39"/>
      <c r="H41" s="39"/>
      <c r="I41" s="39"/>
      <c r="J41" s="39"/>
      <c r="K41" s="39"/>
      <c r="L41" s="39"/>
      <c r="M41" s="41"/>
      <c r="N41" s="18"/>
    </row>
    <row r="42" ht="14.25" customHeight="1">
      <c r="G42" s="39"/>
      <c r="H42" s="39"/>
      <c r="I42" s="39"/>
      <c r="J42" s="39"/>
      <c r="K42" s="39"/>
      <c r="L42" s="39"/>
      <c r="M42" s="41"/>
      <c r="N42" s="18"/>
    </row>
    <row r="43" ht="14.25" customHeight="1">
      <c r="G43" s="39"/>
      <c r="H43" s="39"/>
      <c r="I43" s="39"/>
      <c r="J43" s="39"/>
      <c r="K43" s="39"/>
      <c r="L43" s="39"/>
      <c r="M43" s="41"/>
      <c r="N43" s="18"/>
    </row>
    <row r="44" ht="14.25" customHeight="1">
      <c r="G44" s="39"/>
      <c r="H44" s="39"/>
      <c r="I44" s="39"/>
      <c r="J44" s="39"/>
      <c r="K44" s="39"/>
      <c r="L44" s="39"/>
      <c r="M44" s="41"/>
      <c r="N44" s="18"/>
    </row>
    <row r="45" ht="14.25" customHeight="1">
      <c r="G45" s="39"/>
      <c r="H45" s="39"/>
      <c r="I45" s="39"/>
      <c r="J45" s="39"/>
      <c r="K45" s="39"/>
      <c r="L45" s="39"/>
      <c r="M45" s="41"/>
      <c r="N45" s="18"/>
    </row>
    <row r="46" ht="14.25" customHeight="1">
      <c r="G46" s="39"/>
      <c r="H46" s="39"/>
      <c r="I46" s="39"/>
      <c r="J46" s="39"/>
      <c r="K46" s="39"/>
      <c r="L46" s="39"/>
      <c r="M46" s="41"/>
      <c r="N46" s="18"/>
    </row>
    <row r="47" ht="14.25" customHeight="1">
      <c r="G47" s="39"/>
      <c r="H47" s="39"/>
      <c r="I47" s="39"/>
      <c r="J47" s="39"/>
      <c r="K47" s="39"/>
      <c r="L47" s="39"/>
      <c r="M47" s="41"/>
      <c r="N47" s="18"/>
    </row>
    <row r="48" ht="14.25" customHeight="1">
      <c r="G48" s="39"/>
      <c r="H48" s="39"/>
      <c r="I48" s="39"/>
      <c r="J48" s="39"/>
      <c r="K48" s="39"/>
      <c r="L48" s="39"/>
      <c r="M48" s="41"/>
      <c r="N48" s="18"/>
    </row>
    <row r="49" ht="14.25" customHeight="1">
      <c r="G49" s="39"/>
      <c r="H49" s="39"/>
      <c r="I49" s="39"/>
      <c r="J49" s="39"/>
      <c r="K49" s="39"/>
      <c r="L49" s="39"/>
      <c r="M49" s="41"/>
      <c r="N49" s="18"/>
    </row>
    <row r="50" ht="14.25" customHeight="1">
      <c r="G50" s="39"/>
      <c r="H50" s="39"/>
      <c r="I50" s="39"/>
      <c r="J50" s="39"/>
      <c r="K50" s="39"/>
      <c r="L50" s="39"/>
      <c r="M50" s="41"/>
      <c r="N50" s="18"/>
    </row>
    <row r="51" ht="14.25" customHeight="1">
      <c r="G51" s="39"/>
      <c r="H51" s="39"/>
      <c r="I51" s="39"/>
      <c r="J51" s="39"/>
      <c r="K51" s="39"/>
      <c r="L51" s="39"/>
      <c r="M51" s="41"/>
      <c r="N51" s="18"/>
    </row>
    <row r="52" ht="14.25" customHeight="1">
      <c r="G52" s="39"/>
      <c r="H52" s="39"/>
      <c r="I52" s="39"/>
      <c r="J52" s="39"/>
      <c r="K52" s="39"/>
      <c r="L52" s="39"/>
      <c r="M52" s="41"/>
      <c r="N52" s="18"/>
    </row>
    <row r="53" ht="14.25" customHeight="1">
      <c r="G53" s="39"/>
      <c r="H53" s="39"/>
      <c r="I53" s="39"/>
      <c r="J53" s="39"/>
      <c r="K53" s="39"/>
      <c r="L53" s="39"/>
      <c r="M53" s="41"/>
      <c r="N53" s="18"/>
    </row>
    <row r="54" ht="14.25" customHeight="1">
      <c r="G54" s="39"/>
      <c r="H54" s="39"/>
      <c r="I54" s="39"/>
      <c r="J54" s="39"/>
      <c r="K54" s="39"/>
      <c r="L54" s="39"/>
      <c r="M54" s="41"/>
      <c r="N54" s="18"/>
    </row>
    <row r="55" ht="14.25" customHeight="1">
      <c r="G55" s="39"/>
      <c r="H55" s="39"/>
      <c r="I55" s="39"/>
      <c r="J55" s="39"/>
      <c r="K55" s="39"/>
      <c r="L55" s="39"/>
      <c r="M55" s="41"/>
      <c r="N55" s="18"/>
    </row>
    <row r="56" ht="14.25" customHeight="1">
      <c r="G56" s="39"/>
      <c r="H56" s="39"/>
      <c r="I56" s="39"/>
      <c r="J56" s="39"/>
      <c r="K56" s="39"/>
      <c r="L56" s="39"/>
      <c r="M56" s="41"/>
      <c r="N56" s="18"/>
    </row>
    <row r="57" ht="14.25" customHeight="1">
      <c r="G57" s="39"/>
      <c r="H57" s="39"/>
      <c r="I57" s="39"/>
      <c r="J57" s="39"/>
      <c r="K57" s="39"/>
      <c r="L57" s="39"/>
      <c r="M57" s="41"/>
      <c r="N57" s="18"/>
    </row>
    <row r="58" ht="14.25" customHeight="1">
      <c r="G58" s="39"/>
      <c r="H58" s="39"/>
      <c r="I58" s="39"/>
      <c r="J58" s="39"/>
      <c r="K58" s="39"/>
      <c r="L58" s="39"/>
      <c r="M58" s="41"/>
      <c r="N58" s="18"/>
    </row>
    <row r="59" ht="14.25" customHeight="1">
      <c r="G59" s="39"/>
      <c r="H59" s="39"/>
      <c r="I59" s="39"/>
      <c r="J59" s="39"/>
      <c r="K59" s="39"/>
      <c r="L59" s="39"/>
      <c r="M59" s="41"/>
      <c r="N59" s="18"/>
    </row>
    <row r="60" ht="14.25" customHeight="1">
      <c r="G60" s="39"/>
      <c r="H60" s="39"/>
      <c r="I60" s="39"/>
      <c r="J60" s="39"/>
      <c r="K60" s="39"/>
      <c r="L60" s="39"/>
      <c r="M60" s="41"/>
      <c r="N60" s="18"/>
    </row>
    <row r="61" ht="14.25" customHeight="1">
      <c r="G61" s="39"/>
      <c r="H61" s="39"/>
      <c r="I61" s="39"/>
      <c r="J61" s="39"/>
      <c r="K61" s="39"/>
      <c r="L61" s="39"/>
      <c r="M61" s="41"/>
      <c r="N61" s="18"/>
    </row>
    <row r="62" ht="14.25" customHeight="1">
      <c r="G62" s="39"/>
      <c r="H62" s="39"/>
      <c r="I62" s="39"/>
      <c r="J62" s="39"/>
      <c r="K62" s="39"/>
      <c r="L62" s="39"/>
      <c r="M62" s="41"/>
      <c r="N62" s="18"/>
    </row>
    <row r="63" ht="14.25" customHeight="1">
      <c r="G63" s="39"/>
      <c r="H63" s="39"/>
      <c r="I63" s="39"/>
      <c r="J63" s="39"/>
      <c r="K63" s="39"/>
      <c r="L63" s="39"/>
      <c r="M63" s="41"/>
      <c r="N63" s="18"/>
    </row>
    <row r="64" ht="14.25" customHeight="1">
      <c r="G64" s="39"/>
      <c r="H64" s="39"/>
      <c r="I64" s="39"/>
      <c r="J64" s="39"/>
      <c r="K64" s="39"/>
      <c r="L64" s="39"/>
      <c r="M64" s="41"/>
      <c r="N64" s="18"/>
    </row>
    <row r="65" ht="14.25" customHeight="1">
      <c r="G65" s="39"/>
      <c r="H65" s="39"/>
      <c r="I65" s="39"/>
      <c r="J65" s="39"/>
      <c r="K65" s="39"/>
      <c r="L65" s="39"/>
      <c r="M65" s="41"/>
      <c r="N65" s="18"/>
    </row>
    <row r="66" ht="14.25" customHeight="1">
      <c r="G66" s="39"/>
      <c r="H66" s="39"/>
      <c r="I66" s="39"/>
      <c r="J66" s="39"/>
      <c r="K66" s="39"/>
      <c r="L66" s="39"/>
      <c r="M66" s="41"/>
      <c r="N66" s="18"/>
    </row>
    <row r="67" ht="14.25" customHeight="1">
      <c r="G67" s="39"/>
      <c r="H67" s="39"/>
      <c r="I67" s="39"/>
      <c r="J67" s="39"/>
      <c r="K67" s="39"/>
      <c r="L67" s="39"/>
      <c r="M67" s="41"/>
      <c r="N67" s="18"/>
    </row>
    <row r="68" ht="14.25" customHeight="1">
      <c r="G68" s="39"/>
      <c r="H68" s="39"/>
      <c r="I68" s="39"/>
      <c r="J68" s="39"/>
      <c r="K68" s="39"/>
      <c r="L68" s="39"/>
      <c r="M68" s="41"/>
      <c r="N68" s="18"/>
    </row>
    <row r="69" ht="14.25" customHeight="1">
      <c r="G69" s="39"/>
      <c r="H69" s="39"/>
      <c r="I69" s="39"/>
      <c r="J69" s="39"/>
      <c r="K69" s="39"/>
      <c r="L69" s="39"/>
      <c r="M69" s="41"/>
      <c r="N69" s="18"/>
    </row>
    <row r="70" ht="14.25" customHeight="1">
      <c r="G70" s="39"/>
      <c r="H70" s="39"/>
      <c r="I70" s="39"/>
      <c r="J70" s="39"/>
      <c r="K70" s="39"/>
      <c r="L70" s="39"/>
      <c r="M70" s="41"/>
      <c r="N70" s="18"/>
    </row>
    <row r="71" ht="14.25" customHeight="1">
      <c r="G71" s="39"/>
      <c r="H71" s="39"/>
      <c r="I71" s="39"/>
      <c r="J71" s="39"/>
      <c r="K71" s="39"/>
      <c r="L71" s="39"/>
      <c r="M71" s="41"/>
      <c r="N71" s="18"/>
    </row>
    <row r="72" ht="14.25" customHeight="1">
      <c r="G72" s="39"/>
      <c r="H72" s="39"/>
      <c r="I72" s="39"/>
      <c r="J72" s="39"/>
      <c r="K72" s="39"/>
      <c r="L72" s="39"/>
      <c r="M72" s="41"/>
      <c r="N72" s="18"/>
    </row>
    <row r="73" ht="14.25" customHeight="1">
      <c r="G73" s="39"/>
      <c r="H73" s="39"/>
      <c r="I73" s="39"/>
      <c r="J73" s="39"/>
      <c r="K73" s="39"/>
      <c r="L73" s="39"/>
      <c r="M73" s="41"/>
      <c r="N73" s="18"/>
    </row>
    <row r="74" ht="14.25" customHeight="1">
      <c r="G74" s="39"/>
      <c r="H74" s="39"/>
      <c r="I74" s="39"/>
      <c r="J74" s="39"/>
      <c r="K74" s="39"/>
      <c r="L74" s="39"/>
      <c r="M74" s="41"/>
      <c r="N74" s="18"/>
    </row>
    <row r="75" ht="14.25" customHeight="1">
      <c r="G75" s="39"/>
      <c r="H75" s="39"/>
      <c r="I75" s="39"/>
      <c r="J75" s="39"/>
      <c r="K75" s="39"/>
      <c r="L75" s="39"/>
      <c r="M75" s="41"/>
      <c r="N75" s="18"/>
    </row>
    <row r="76" ht="14.25" customHeight="1">
      <c r="G76" s="39"/>
      <c r="H76" s="39"/>
      <c r="I76" s="39"/>
      <c r="J76" s="39"/>
      <c r="K76" s="39"/>
      <c r="L76" s="39"/>
      <c r="M76" s="41"/>
      <c r="N76" s="18"/>
    </row>
    <row r="77" ht="14.25" customHeight="1">
      <c r="G77" s="39"/>
      <c r="H77" s="39"/>
      <c r="I77" s="39"/>
      <c r="J77" s="39"/>
      <c r="K77" s="39"/>
      <c r="L77" s="39"/>
      <c r="M77" s="41"/>
      <c r="N77" s="18"/>
    </row>
    <row r="78" ht="14.25" customHeight="1">
      <c r="G78" s="39"/>
      <c r="H78" s="39"/>
      <c r="I78" s="39"/>
      <c r="J78" s="39"/>
      <c r="K78" s="39"/>
      <c r="L78" s="39"/>
      <c r="M78" s="41"/>
      <c r="N78" s="18"/>
    </row>
    <row r="79" ht="14.25" customHeight="1">
      <c r="G79" s="39"/>
      <c r="H79" s="39"/>
      <c r="I79" s="39"/>
      <c r="J79" s="39"/>
      <c r="K79" s="39"/>
      <c r="L79" s="39"/>
      <c r="M79" s="41"/>
      <c r="N79" s="18"/>
    </row>
    <row r="80" ht="14.25" customHeight="1">
      <c r="G80" s="39"/>
      <c r="H80" s="39"/>
      <c r="I80" s="39"/>
      <c r="J80" s="39"/>
      <c r="K80" s="39"/>
      <c r="L80" s="39"/>
      <c r="M80" s="41"/>
      <c r="N80" s="18"/>
    </row>
    <row r="81" ht="14.25" customHeight="1">
      <c r="G81" s="39"/>
      <c r="H81" s="39"/>
      <c r="I81" s="39"/>
      <c r="J81" s="39"/>
      <c r="K81" s="39"/>
      <c r="L81" s="39"/>
      <c r="M81" s="41"/>
      <c r="N81" s="18"/>
    </row>
    <row r="82" ht="14.25" customHeight="1">
      <c r="G82" s="39"/>
      <c r="H82" s="39"/>
      <c r="I82" s="39"/>
      <c r="J82" s="39"/>
      <c r="K82" s="39"/>
      <c r="L82" s="39"/>
      <c r="M82" s="41"/>
      <c r="N82" s="18"/>
    </row>
    <row r="83" ht="14.25" customHeight="1">
      <c r="G83" s="39"/>
      <c r="H83" s="39"/>
      <c r="I83" s="39"/>
      <c r="J83" s="39"/>
      <c r="K83" s="39"/>
      <c r="L83" s="39"/>
      <c r="M83" s="41"/>
      <c r="N83" s="18"/>
    </row>
    <row r="84" ht="14.25" customHeight="1">
      <c r="G84" s="39"/>
      <c r="H84" s="39"/>
      <c r="I84" s="39"/>
      <c r="J84" s="39"/>
      <c r="K84" s="39"/>
      <c r="L84" s="39"/>
      <c r="M84" s="41"/>
      <c r="N84" s="18"/>
    </row>
    <row r="85" ht="14.25" customHeight="1">
      <c r="G85" s="39"/>
      <c r="H85" s="39"/>
      <c r="I85" s="39"/>
      <c r="J85" s="39"/>
      <c r="K85" s="39"/>
      <c r="L85" s="39"/>
      <c r="M85" s="41"/>
      <c r="N85" s="18"/>
    </row>
    <row r="86" ht="14.25" customHeight="1">
      <c r="G86" s="39"/>
      <c r="H86" s="39"/>
      <c r="I86" s="39"/>
      <c r="J86" s="39"/>
      <c r="K86" s="39"/>
      <c r="L86" s="39"/>
      <c r="M86" s="41"/>
      <c r="N86" s="18"/>
    </row>
    <row r="87" ht="14.25" customHeight="1">
      <c r="G87" s="39"/>
      <c r="H87" s="39"/>
      <c r="I87" s="39"/>
      <c r="J87" s="39"/>
      <c r="K87" s="39"/>
      <c r="L87" s="39"/>
      <c r="M87" s="41"/>
      <c r="N87" s="18"/>
    </row>
    <row r="88" ht="14.25" customHeight="1">
      <c r="G88" s="39"/>
      <c r="H88" s="39"/>
      <c r="I88" s="39"/>
      <c r="J88" s="39"/>
      <c r="K88" s="39"/>
      <c r="L88" s="39"/>
      <c r="M88" s="41"/>
      <c r="N88" s="18"/>
    </row>
    <row r="89" ht="14.25" customHeight="1">
      <c r="G89" s="39"/>
      <c r="H89" s="39"/>
      <c r="I89" s="39"/>
      <c r="J89" s="39"/>
      <c r="K89" s="39"/>
      <c r="L89" s="39"/>
      <c r="M89" s="41"/>
      <c r="N89" s="18"/>
    </row>
    <row r="90" ht="14.25" customHeight="1">
      <c r="G90" s="39"/>
      <c r="H90" s="39"/>
      <c r="I90" s="39"/>
      <c r="J90" s="39"/>
      <c r="K90" s="39"/>
      <c r="L90" s="39"/>
      <c r="M90" s="41"/>
      <c r="N90" s="18"/>
    </row>
    <row r="91" ht="14.25" customHeight="1">
      <c r="G91" s="39"/>
      <c r="H91" s="39"/>
      <c r="I91" s="39"/>
      <c r="J91" s="39"/>
      <c r="K91" s="39"/>
      <c r="L91" s="39"/>
      <c r="M91" s="41"/>
      <c r="N91" s="18"/>
    </row>
    <row r="92" ht="14.25" customHeight="1">
      <c r="G92" s="39"/>
      <c r="H92" s="39"/>
      <c r="I92" s="39"/>
      <c r="J92" s="39"/>
      <c r="K92" s="39"/>
      <c r="L92" s="39"/>
      <c r="M92" s="41"/>
      <c r="N92" s="18"/>
    </row>
    <row r="93" ht="14.25" customHeight="1">
      <c r="G93" s="39"/>
      <c r="H93" s="39"/>
      <c r="I93" s="39"/>
      <c r="J93" s="39"/>
      <c r="K93" s="39"/>
      <c r="L93" s="39"/>
      <c r="M93" s="41"/>
      <c r="N93" s="18"/>
    </row>
    <row r="94" ht="14.25" customHeight="1">
      <c r="G94" s="39"/>
      <c r="H94" s="39"/>
      <c r="I94" s="39"/>
      <c r="J94" s="39"/>
      <c r="K94" s="39"/>
      <c r="L94" s="39"/>
      <c r="M94" s="41"/>
      <c r="N94" s="18"/>
    </row>
    <row r="95" ht="14.25" customHeight="1">
      <c r="G95" s="39"/>
      <c r="H95" s="39"/>
      <c r="I95" s="39"/>
      <c r="J95" s="39"/>
      <c r="K95" s="39"/>
      <c r="L95" s="39"/>
      <c r="M95" s="41"/>
      <c r="N95" s="18"/>
    </row>
    <row r="96" ht="14.25" customHeight="1">
      <c r="G96" s="39"/>
      <c r="H96" s="39"/>
      <c r="I96" s="39"/>
      <c r="J96" s="39"/>
      <c r="K96" s="39"/>
      <c r="L96" s="39"/>
      <c r="M96" s="41"/>
      <c r="N96" s="18"/>
    </row>
    <row r="97" ht="14.25" customHeight="1">
      <c r="G97" s="39"/>
      <c r="H97" s="39"/>
      <c r="I97" s="39"/>
      <c r="J97" s="39"/>
      <c r="K97" s="39"/>
      <c r="L97" s="39"/>
      <c r="M97" s="41"/>
      <c r="N97" s="18"/>
    </row>
    <row r="98" ht="14.25" customHeight="1">
      <c r="G98" s="39"/>
      <c r="H98" s="39"/>
      <c r="I98" s="39"/>
      <c r="J98" s="39"/>
      <c r="K98" s="39"/>
      <c r="L98" s="39"/>
      <c r="M98" s="41"/>
      <c r="N98" s="18"/>
    </row>
    <row r="99" ht="14.25" customHeight="1">
      <c r="G99" s="39"/>
      <c r="H99" s="39"/>
      <c r="I99" s="39"/>
      <c r="J99" s="39"/>
      <c r="K99" s="39"/>
      <c r="L99" s="39"/>
      <c r="M99" s="41"/>
      <c r="N99" s="18"/>
    </row>
    <row r="100" ht="14.25" customHeight="1">
      <c r="G100" s="39"/>
      <c r="H100" s="39"/>
      <c r="I100" s="39"/>
      <c r="J100" s="39"/>
      <c r="K100" s="39"/>
      <c r="L100" s="39"/>
      <c r="M100" s="41"/>
      <c r="N100" s="18"/>
    </row>
    <row r="101" ht="14.25" customHeight="1">
      <c r="G101" s="39"/>
      <c r="H101" s="39"/>
      <c r="I101" s="39"/>
      <c r="J101" s="39"/>
      <c r="K101" s="39"/>
      <c r="L101" s="39"/>
      <c r="M101" s="41"/>
      <c r="N101" s="18"/>
    </row>
    <row r="102" ht="14.25" customHeight="1">
      <c r="G102" s="39"/>
      <c r="H102" s="39"/>
      <c r="I102" s="39"/>
      <c r="J102" s="39"/>
      <c r="K102" s="39"/>
      <c r="L102" s="39"/>
      <c r="M102" s="41"/>
      <c r="N102" s="18"/>
    </row>
    <row r="103" ht="14.25" customHeight="1">
      <c r="G103" s="39"/>
      <c r="H103" s="39"/>
      <c r="I103" s="39"/>
      <c r="J103" s="39"/>
      <c r="K103" s="39"/>
      <c r="L103" s="39"/>
      <c r="M103" s="41"/>
      <c r="N103" s="18"/>
    </row>
    <row r="104" ht="14.25" customHeight="1">
      <c r="G104" s="39"/>
      <c r="H104" s="39"/>
      <c r="I104" s="39"/>
      <c r="J104" s="39"/>
      <c r="K104" s="39"/>
      <c r="L104" s="39"/>
      <c r="M104" s="41"/>
      <c r="N104" s="18"/>
    </row>
    <row r="105" ht="14.25" customHeight="1">
      <c r="G105" s="39"/>
      <c r="H105" s="39"/>
      <c r="I105" s="39"/>
      <c r="J105" s="39"/>
      <c r="K105" s="39"/>
      <c r="L105" s="39"/>
      <c r="M105" s="41"/>
      <c r="N105" s="18"/>
    </row>
    <row r="106" ht="14.25" customHeight="1">
      <c r="G106" s="39"/>
      <c r="H106" s="39"/>
      <c r="I106" s="39"/>
      <c r="J106" s="39"/>
      <c r="K106" s="39"/>
      <c r="L106" s="39"/>
      <c r="M106" s="41"/>
      <c r="N106" s="18"/>
    </row>
    <row r="107" ht="14.25" customHeight="1">
      <c r="G107" s="39"/>
      <c r="H107" s="39"/>
      <c r="I107" s="39"/>
      <c r="J107" s="39"/>
      <c r="K107" s="39"/>
      <c r="L107" s="39"/>
      <c r="M107" s="41"/>
      <c r="N107" s="18"/>
    </row>
    <row r="108" ht="14.25" customHeight="1">
      <c r="G108" s="39"/>
      <c r="H108" s="39"/>
      <c r="I108" s="39"/>
      <c r="J108" s="39"/>
      <c r="K108" s="39"/>
      <c r="L108" s="39"/>
      <c r="M108" s="41"/>
      <c r="N108" s="18"/>
    </row>
    <row r="109" ht="14.25" customHeight="1">
      <c r="G109" s="39"/>
      <c r="H109" s="39"/>
      <c r="I109" s="39"/>
      <c r="J109" s="39"/>
      <c r="K109" s="39"/>
      <c r="L109" s="39"/>
      <c r="M109" s="41"/>
      <c r="N109" s="18"/>
    </row>
    <row r="110" ht="14.25" customHeight="1">
      <c r="G110" s="39"/>
      <c r="H110" s="39"/>
      <c r="I110" s="39"/>
      <c r="J110" s="39"/>
      <c r="K110" s="39"/>
      <c r="L110" s="39"/>
      <c r="M110" s="41"/>
      <c r="N110" s="18"/>
    </row>
    <row r="111" ht="14.25" customHeight="1">
      <c r="G111" s="39"/>
      <c r="H111" s="39"/>
      <c r="I111" s="39"/>
      <c r="J111" s="39"/>
      <c r="K111" s="39"/>
      <c r="L111" s="39"/>
      <c r="M111" s="41"/>
      <c r="N111" s="18"/>
    </row>
    <row r="112" ht="14.25" customHeight="1">
      <c r="G112" s="39"/>
      <c r="H112" s="39"/>
      <c r="I112" s="39"/>
      <c r="J112" s="39"/>
      <c r="K112" s="39"/>
      <c r="L112" s="39"/>
      <c r="M112" s="41"/>
      <c r="N112" s="18"/>
    </row>
    <row r="113" ht="14.25" customHeight="1">
      <c r="G113" s="39"/>
      <c r="H113" s="39"/>
      <c r="I113" s="39"/>
      <c r="J113" s="39"/>
      <c r="K113" s="39"/>
      <c r="L113" s="39"/>
      <c r="M113" s="41"/>
      <c r="N113" s="18"/>
    </row>
    <row r="114" ht="14.25" customHeight="1">
      <c r="G114" s="39"/>
      <c r="H114" s="39"/>
      <c r="I114" s="39"/>
      <c r="J114" s="39"/>
      <c r="K114" s="39"/>
      <c r="L114" s="39"/>
      <c r="M114" s="41"/>
      <c r="N114" s="18"/>
    </row>
    <row r="115" ht="14.25" customHeight="1">
      <c r="G115" s="39"/>
      <c r="H115" s="39"/>
      <c r="I115" s="39"/>
      <c r="J115" s="39"/>
      <c r="K115" s="39"/>
      <c r="L115" s="39"/>
      <c r="M115" s="41"/>
      <c r="N115" s="18"/>
    </row>
    <row r="116" ht="14.25" customHeight="1">
      <c r="G116" s="39"/>
      <c r="H116" s="39"/>
      <c r="I116" s="39"/>
      <c r="J116" s="39"/>
      <c r="K116" s="39"/>
      <c r="L116" s="39"/>
      <c r="M116" s="41"/>
      <c r="N116" s="18"/>
    </row>
    <row r="117" ht="14.25" customHeight="1">
      <c r="G117" s="39"/>
      <c r="H117" s="39"/>
      <c r="I117" s="39"/>
      <c r="J117" s="39"/>
      <c r="K117" s="39"/>
      <c r="L117" s="39"/>
      <c r="M117" s="41"/>
      <c r="N117" s="18"/>
    </row>
    <row r="118" ht="14.25" customHeight="1">
      <c r="G118" s="39"/>
      <c r="H118" s="39"/>
      <c r="I118" s="39"/>
      <c r="J118" s="39"/>
      <c r="K118" s="39"/>
      <c r="L118" s="39"/>
      <c r="M118" s="41"/>
      <c r="N118" s="18"/>
    </row>
    <row r="119" ht="14.25" customHeight="1">
      <c r="G119" s="39"/>
      <c r="H119" s="39"/>
      <c r="I119" s="39"/>
      <c r="J119" s="39"/>
      <c r="K119" s="39"/>
      <c r="L119" s="39"/>
      <c r="M119" s="41"/>
      <c r="N119" s="18"/>
    </row>
    <row r="120" ht="14.25" customHeight="1">
      <c r="G120" s="39"/>
      <c r="H120" s="39"/>
      <c r="I120" s="39"/>
      <c r="J120" s="39"/>
      <c r="K120" s="39"/>
      <c r="L120" s="39"/>
      <c r="M120" s="41"/>
      <c r="N120" s="18"/>
    </row>
    <row r="121" ht="14.25" customHeight="1">
      <c r="G121" s="39"/>
      <c r="H121" s="39"/>
      <c r="I121" s="39"/>
      <c r="J121" s="39"/>
      <c r="K121" s="39"/>
      <c r="L121" s="39"/>
      <c r="M121" s="41"/>
      <c r="N121" s="18"/>
    </row>
    <row r="122" ht="14.25" customHeight="1">
      <c r="G122" s="39"/>
      <c r="H122" s="39"/>
      <c r="I122" s="39"/>
      <c r="J122" s="39"/>
      <c r="K122" s="39"/>
      <c r="L122" s="39"/>
      <c r="M122" s="41"/>
      <c r="N122" s="18"/>
    </row>
    <row r="123" ht="14.25" customHeight="1">
      <c r="G123" s="39"/>
      <c r="H123" s="39"/>
      <c r="I123" s="39"/>
      <c r="J123" s="39"/>
      <c r="K123" s="39"/>
      <c r="L123" s="39"/>
      <c r="M123" s="41"/>
      <c r="N123" s="18"/>
    </row>
    <row r="124" ht="14.25" customHeight="1">
      <c r="G124" s="39"/>
      <c r="H124" s="39"/>
      <c r="I124" s="39"/>
      <c r="J124" s="39"/>
      <c r="K124" s="39"/>
      <c r="L124" s="39"/>
      <c r="M124" s="41"/>
      <c r="N124" s="18"/>
    </row>
    <row r="125" ht="14.25" customHeight="1">
      <c r="G125" s="39"/>
      <c r="H125" s="39"/>
      <c r="I125" s="39"/>
      <c r="J125" s="39"/>
      <c r="K125" s="39"/>
      <c r="L125" s="39"/>
      <c r="M125" s="41"/>
      <c r="N125" s="18"/>
    </row>
    <row r="126" ht="14.25" customHeight="1">
      <c r="G126" s="39"/>
      <c r="H126" s="39"/>
      <c r="I126" s="39"/>
      <c r="J126" s="39"/>
      <c r="K126" s="39"/>
      <c r="L126" s="39"/>
      <c r="M126" s="41"/>
      <c r="N126" s="18"/>
    </row>
    <row r="127" ht="14.25" customHeight="1">
      <c r="G127" s="39"/>
      <c r="H127" s="39"/>
      <c r="I127" s="39"/>
      <c r="J127" s="39"/>
      <c r="K127" s="39"/>
      <c r="L127" s="39"/>
      <c r="M127" s="41"/>
      <c r="N127" s="18"/>
    </row>
    <row r="128" ht="14.25" customHeight="1">
      <c r="G128" s="39"/>
      <c r="H128" s="39"/>
      <c r="I128" s="39"/>
      <c r="J128" s="39"/>
      <c r="K128" s="39"/>
      <c r="L128" s="39"/>
      <c r="M128" s="41"/>
      <c r="N128" s="18"/>
    </row>
    <row r="129" ht="14.25" customHeight="1">
      <c r="G129" s="39"/>
      <c r="H129" s="39"/>
      <c r="I129" s="39"/>
      <c r="J129" s="39"/>
      <c r="K129" s="39"/>
      <c r="L129" s="39"/>
      <c r="M129" s="41"/>
      <c r="N129" s="18"/>
    </row>
    <row r="130" ht="14.25" customHeight="1">
      <c r="G130" s="39"/>
      <c r="H130" s="39"/>
      <c r="I130" s="39"/>
      <c r="J130" s="39"/>
      <c r="K130" s="39"/>
      <c r="L130" s="39"/>
      <c r="M130" s="41"/>
      <c r="N130" s="18"/>
    </row>
    <row r="131" ht="14.25" customHeight="1">
      <c r="G131" s="39"/>
      <c r="H131" s="39"/>
      <c r="I131" s="39"/>
      <c r="J131" s="39"/>
      <c r="K131" s="39"/>
      <c r="L131" s="39"/>
      <c r="M131" s="41"/>
      <c r="N131" s="18"/>
    </row>
    <row r="132" ht="14.25" customHeight="1">
      <c r="G132" s="39"/>
      <c r="H132" s="39"/>
      <c r="I132" s="39"/>
      <c r="J132" s="39"/>
      <c r="K132" s="39"/>
      <c r="L132" s="39"/>
      <c r="M132" s="41"/>
      <c r="N132" s="18"/>
    </row>
    <row r="133" ht="14.25" customHeight="1">
      <c r="G133" s="39"/>
      <c r="H133" s="39"/>
      <c r="I133" s="39"/>
      <c r="J133" s="39"/>
      <c r="K133" s="39"/>
      <c r="L133" s="39"/>
      <c r="M133" s="41"/>
      <c r="N133" s="18"/>
    </row>
    <row r="134" ht="14.25" customHeight="1">
      <c r="G134" s="39"/>
      <c r="H134" s="39"/>
      <c r="I134" s="39"/>
      <c r="J134" s="39"/>
      <c r="K134" s="39"/>
      <c r="L134" s="39"/>
      <c r="M134" s="41"/>
      <c r="N134" s="18"/>
    </row>
    <row r="135" ht="14.25" customHeight="1">
      <c r="G135" s="39"/>
      <c r="H135" s="39"/>
      <c r="I135" s="39"/>
      <c r="J135" s="39"/>
      <c r="K135" s="39"/>
      <c r="L135" s="39"/>
      <c r="M135" s="41"/>
      <c r="N135" s="18"/>
    </row>
    <row r="136" ht="14.25" customHeight="1">
      <c r="G136" s="39"/>
      <c r="H136" s="39"/>
      <c r="I136" s="39"/>
      <c r="J136" s="39"/>
      <c r="K136" s="39"/>
      <c r="L136" s="39"/>
      <c r="M136" s="41"/>
      <c r="N136" s="18"/>
    </row>
    <row r="137" ht="14.25" customHeight="1">
      <c r="G137" s="39"/>
      <c r="H137" s="39"/>
      <c r="I137" s="39"/>
      <c r="J137" s="39"/>
      <c r="K137" s="39"/>
      <c r="L137" s="39"/>
      <c r="M137" s="41"/>
      <c r="N137" s="18"/>
    </row>
    <row r="138" ht="14.25" customHeight="1">
      <c r="G138" s="39"/>
      <c r="H138" s="39"/>
      <c r="I138" s="39"/>
      <c r="J138" s="39"/>
      <c r="K138" s="39"/>
      <c r="L138" s="39"/>
      <c r="M138" s="41"/>
      <c r="N138" s="18"/>
    </row>
    <row r="139" ht="14.25" customHeight="1">
      <c r="G139" s="39"/>
      <c r="H139" s="39"/>
      <c r="I139" s="39"/>
      <c r="J139" s="39"/>
      <c r="K139" s="39"/>
      <c r="L139" s="39"/>
      <c r="M139" s="41"/>
      <c r="N139" s="18"/>
    </row>
    <row r="140" ht="14.25" customHeight="1">
      <c r="G140" s="39"/>
      <c r="H140" s="39"/>
      <c r="I140" s="39"/>
      <c r="J140" s="39"/>
      <c r="K140" s="39"/>
      <c r="L140" s="39"/>
      <c r="M140" s="41"/>
      <c r="N140" s="18"/>
    </row>
    <row r="141" ht="14.25" customHeight="1">
      <c r="G141" s="39"/>
      <c r="H141" s="39"/>
      <c r="I141" s="39"/>
      <c r="J141" s="39"/>
      <c r="K141" s="39"/>
      <c r="L141" s="39"/>
      <c r="M141" s="41"/>
      <c r="N141" s="18"/>
    </row>
    <row r="142" ht="14.25" customHeight="1">
      <c r="G142" s="39"/>
      <c r="H142" s="39"/>
      <c r="I142" s="39"/>
      <c r="J142" s="39"/>
      <c r="K142" s="39"/>
      <c r="L142" s="39"/>
      <c r="M142" s="41"/>
      <c r="N142" s="18"/>
    </row>
    <row r="143" ht="14.25" customHeight="1">
      <c r="G143" s="39"/>
      <c r="H143" s="39"/>
      <c r="I143" s="39"/>
      <c r="J143" s="39"/>
      <c r="K143" s="39"/>
      <c r="L143" s="39"/>
      <c r="M143" s="41"/>
      <c r="N143" s="18"/>
    </row>
    <row r="144" ht="14.25" customHeight="1">
      <c r="G144" s="39"/>
      <c r="H144" s="39"/>
      <c r="I144" s="39"/>
      <c r="J144" s="39"/>
      <c r="K144" s="39"/>
      <c r="L144" s="39"/>
      <c r="M144" s="41"/>
      <c r="N144" s="18"/>
    </row>
    <row r="145" ht="14.25" customHeight="1">
      <c r="G145" s="39"/>
      <c r="H145" s="39"/>
      <c r="I145" s="39"/>
      <c r="J145" s="39"/>
      <c r="K145" s="39"/>
      <c r="L145" s="39"/>
      <c r="M145" s="41"/>
      <c r="N145" s="18"/>
    </row>
    <row r="146" ht="14.25" customHeight="1">
      <c r="G146" s="39"/>
      <c r="H146" s="39"/>
      <c r="I146" s="39"/>
      <c r="J146" s="39"/>
      <c r="K146" s="39"/>
      <c r="L146" s="39"/>
      <c r="M146" s="41"/>
      <c r="N146" s="18"/>
    </row>
    <row r="147" ht="14.25" customHeight="1">
      <c r="G147" s="39"/>
      <c r="H147" s="39"/>
      <c r="I147" s="39"/>
      <c r="J147" s="39"/>
      <c r="K147" s="39"/>
      <c r="L147" s="39"/>
      <c r="M147" s="41"/>
      <c r="N147" s="18"/>
    </row>
    <row r="148" ht="14.25" customHeight="1">
      <c r="G148" s="39"/>
      <c r="H148" s="39"/>
      <c r="I148" s="39"/>
      <c r="J148" s="39"/>
      <c r="K148" s="39"/>
      <c r="L148" s="39"/>
      <c r="M148" s="41"/>
      <c r="N148" s="18"/>
    </row>
    <row r="149" ht="14.25" customHeight="1">
      <c r="G149" s="39"/>
      <c r="H149" s="39"/>
      <c r="I149" s="39"/>
      <c r="J149" s="39"/>
      <c r="K149" s="39"/>
      <c r="L149" s="39"/>
      <c r="M149" s="41"/>
      <c r="N149" s="18"/>
    </row>
    <row r="150" ht="14.25" customHeight="1">
      <c r="G150" s="39"/>
      <c r="H150" s="39"/>
      <c r="I150" s="39"/>
      <c r="J150" s="39"/>
      <c r="K150" s="39"/>
      <c r="L150" s="39"/>
      <c r="M150" s="41"/>
      <c r="N150" s="18"/>
    </row>
    <row r="151" ht="14.25" customHeight="1">
      <c r="G151" s="39"/>
      <c r="H151" s="39"/>
      <c r="I151" s="39"/>
      <c r="J151" s="39"/>
      <c r="K151" s="39"/>
      <c r="L151" s="39"/>
      <c r="M151" s="41"/>
      <c r="N151" s="18"/>
    </row>
    <row r="152" ht="14.25" customHeight="1">
      <c r="G152" s="39"/>
      <c r="H152" s="39"/>
      <c r="I152" s="39"/>
      <c r="J152" s="39"/>
      <c r="K152" s="39"/>
      <c r="L152" s="39"/>
      <c r="M152" s="41"/>
      <c r="N152" s="18"/>
    </row>
    <row r="153" ht="14.25" customHeight="1">
      <c r="G153" s="39"/>
      <c r="H153" s="39"/>
      <c r="I153" s="39"/>
      <c r="J153" s="39"/>
      <c r="K153" s="39"/>
      <c r="L153" s="39"/>
      <c r="M153" s="41"/>
      <c r="N153" s="18"/>
    </row>
    <row r="154" ht="14.25" customHeight="1">
      <c r="G154" s="39"/>
      <c r="H154" s="39"/>
      <c r="I154" s="39"/>
      <c r="J154" s="39"/>
      <c r="K154" s="39"/>
      <c r="L154" s="39"/>
      <c r="M154" s="41"/>
      <c r="N154" s="18"/>
    </row>
    <row r="155" ht="14.25" customHeight="1">
      <c r="G155" s="39"/>
      <c r="H155" s="39"/>
      <c r="I155" s="39"/>
      <c r="J155" s="39"/>
      <c r="K155" s="39"/>
      <c r="L155" s="39"/>
      <c r="M155" s="41"/>
      <c r="N155" s="18"/>
    </row>
    <row r="156" ht="14.25" customHeight="1">
      <c r="G156" s="39"/>
      <c r="H156" s="39"/>
      <c r="I156" s="39"/>
      <c r="J156" s="39"/>
      <c r="K156" s="39"/>
      <c r="L156" s="39"/>
      <c r="M156" s="41"/>
      <c r="N156" s="18"/>
    </row>
    <row r="157" ht="14.25" customHeight="1">
      <c r="G157" s="39"/>
      <c r="H157" s="39"/>
      <c r="I157" s="39"/>
      <c r="J157" s="39"/>
      <c r="K157" s="39"/>
      <c r="L157" s="39"/>
      <c r="M157" s="41"/>
      <c r="N157" s="18"/>
    </row>
    <row r="158" ht="14.25" customHeight="1">
      <c r="G158" s="39"/>
      <c r="H158" s="39"/>
      <c r="I158" s="39"/>
      <c r="J158" s="39"/>
      <c r="K158" s="39"/>
      <c r="L158" s="39"/>
      <c r="M158" s="41"/>
      <c r="N158" s="18"/>
    </row>
    <row r="159" ht="14.25" customHeight="1">
      <c r="G159" s="39"/>
      <c r="H159" s="39"/>
      <c r="I159" s="39"/>
      <c r="J159" s="39"/>
      <c r="K159" s="39"/>
      <c r="L159" s="39"/>
      <c r="M159" s="41"/>
      <c r="N159" s="18"/>
    </row>
    <row r="160" ht="14.25" customHeight="1">
      <c r="G160" s="39"/>
      <c r="H160" s="39"/>
      <c r="I160" s="39"/>
      <c r="J160" s="39"/>
      <c r="K160" s="39"/>
      <c r="L160" s="39"/>
      <c r="M160" s="41"/>
      <c r="N160" s="18"/>
    </row>
    <row r="161" ht="14.25" customHeight="1">
      <c r="G161" s="39"/>
      <c r="H161" s="39"/>
      <c r="I161" s="39"/>
      <c r="J161" s="39"/>
      <c r="K161" s="39"/>
      <c r="L161" s="39"/>
      <c r="M161" s="41"/>
      <c r="N161" s="18"/>
    </row>
    <row r="162" ht="14.25" customHeight="1">
      <c r="G162" s="39"/>
      <c r="H162" s="39"/>
      <c r="I162" s="39"/>
      <c r="J162" s="39"/>
      <c r="K162" s="39"/>
      <c r="L162" s="39"/>
      <c r="M162" s="41"/>
      <c r="N162" s="18"/>
    </row>
    <row r="163" ht="14.25" customHeight="1">
      <c r="G163" s="39"/>
      <c r="H163" s="39"/>
      <c r="I163" s="39"/>
      <c r="J163" s="39"/>
      <c r="K163" s="39"/>
      <c r="L163" s="39"/>
      <c r="M163" s="41"/>
      <c r="N163" s="18"/>
    </row>
    <row r="164" ht="14.25" customHeight="1">
      <c r="G164" s="39"/>
      <c r="H164" s="39"/>
      <c r="I164" s="39"/>
      <c r="J164" s="39"/>
      <c r="K164" s="39"/>
      <c r="L164" s="39"/>
      <c r="M164" s="41"/>
      <c r="N164" s="18"/>
    </row>
    <row r="165" ht="14.25" customHeight="1">
      <c r="G165" s="39"/>
      <c r="H165" s="39"/>
      <c r="I165" s="39"/>
      <c r="J165" s="39"/>
      <c r="K165" s="39"/>
      <c r="L165" s="39"/>
      <c r="M165" s="41"/>
      <c r="N165" s="18"/>
    </row>
    <row r="166" ht="14.25" customHeight="1">
      <c r="G166" s="39"/>
      <c r="H166" s="39"/>
      <c r="I166" s="39"/>
      <c r="J166" s="39"/>
      <c r="K166" s="39"/>
      <c r="L166" s="39"/>
      <c r="M166" s="41"/>
      <c r="N166" s="18"/>
    </row>
    <row r="167" ht="14.25" customHeight="1">
      <c r="G167" s="39"/>
      <c r="H167" s="39"/>
      <c r="I167" s="39"/>
      <c r="J167" s="39"/>
      <c r="K167" s="39"/>
      <c r="L167" s="39"/>
      <c r="M167" s="41"/>
      <c r="N167" s="18"/>
    </row>
    <row r="168" ht="14.25" customHeight="1">
      <c r="G168" s="39"/>
      <c r="H168" s="39"/>
      <c r="I168" s="39"/>
      <c r="J168" s="39"/>
      <c r="K168" s="39"/>
      <c r="L168" s="39"/>
      <c r="M168" s="41"/>
      <c r="N168" s="18"/>
    </row>
    <row r="169" ht="14.25" customHeight="1">
      <c r="G169" s="39"/>
      <c r="H169" s="39"/>
      <c r="I169" s="39"/>
      <c r="J169" s="39"/>
      <c r="K169" s="39"/>
      <c r="L169" s="39"/>
      <c r="M169" s="41"/>
      <c r="N169" s="18"/>
    </row>
    <row r="170" ht="14.25" customHeight="1">
      <c r="G170" s="39"/>
      <c r="H170" s="39"/>
      <c r="I170" s="39"/>
      <c r="J170" s="39"/>
      <c r="K170" s="39"/>
      <c r="L170" s="39"/>
      <c r="M170" s="41"/>
      <c r="N170" s="18"/>
    </row>
    <row r="171" ht="14.25" customHeight="1">
      <c r="G171" s="39"/>
      <c r="H171" s="39"/>
      <c r="I171" s="39"/>
      <c r="J171" s="39"/>
      <c r="K171" s="39"/>
      <c r="L171" s="39"/>
      <c r="M171" s="41"/>
      <c r="N171" s="18"/>
    </row>
    <row r="172" ht="14.25" customHeight="1">
      <c r="G172" s="39"/>
      <c r="H172" s="39"/>
      <c r="I172" s="39"/>
      <c r="J172" s="39"/>
      <c r="K172" s="39"/>
      <c r="L172" s="39"/>
      <c r="M172" s="41"/>
      <c r="N172" s="18"/>
    </row>
    <row r="173" ht="14.25" customHeight="1">
      <c r="G173" s="39"/>
      <c r="H173" s="39"/>
      <c r="I173" s="39"/>
      <c r="J173" s="39"/>
      <c r="K173" s="39"/>
      <c r="L173" s="39"/>
      <c r="M173" s="41"/>
      <c r="N173" s="18"/>
    </row>
    <row r="174" ht="14.25" customHeight="1">
      <c r="G174" s="39"/>
      <c r="H174" s="39"/>
      <c r="I174" s="39"/>
      <c r="J174" s="39"/>
      <c r="K174" s="39"/>
      <c r="L174" s="39"/>
      <c r="M174" s="41"/>
      <c r="N174" s="18"/>
    </row>
    <row r="175" ht="14.25" customHeight="1">
      <c r="G175" s="39"/>
      <c r="H175" s="39"/>
      <c r="I175" s="39"/>
      <c r="J175" s="39"/>
      <c r="K175" s="39"/>
      <c r="L175" s="39"/>
      <c r="M175" s="41"/>
      <c r="N175" s="18"/>
    </row>
    <row r="176" ht="14.25" customHeight="1">
      <c r="G176" s="39"/>
      <c r="H176" s="39"/>
      <c r="I176" s="39"/>
      <c r="J176" s="39"/>
      <c r="K176" s="39"/>
      <c r="L176" s="39"/>
      <c r="M176" s="41"/>
      <c r="N176" s="18"/>
    </row>
    <row r="177" ht="14.25" customHeight="1">
      <c r="G177" s="39"/>
      <c r="H177" s="39"/>
      <c r="I177" s="39"/>
      <c r="J177" s="39"/>
      <c r="K177" s="39"/>
      <c r="L177" s="39"/>
      <c r="M177" s="41"/>
      <c r="N177" s="18"/>
    </row>
    <row r="178" ht="14.25" customHeight="1">
      <c r="G178" s="39"/>
      <c r="H178" s="39"/>
      <c r="I178" s="39"/>
      <c r="J178" s="39"/>
      <c r="K178" s="39"/>
      <c r="L178" s="39"/>
      <c r="M178" s="41"/>
      <c r="N178" s="18"/>
    </row>
    <row r="179" ht="14.25" customHeight="1">
      <c r="G179" s="39"/>
      <c r="H179" s="39"/>
      <c r="I179" s="39"/>
      <c r="J179" s="39"/>
      <c r="K179" s="39"/>
      <c r="L179" s="39"/>
      <c r="M179" s="41"/>
      <c r="N179" s="18"/>
    </row>
    <row r="180" ht="14.25" customHeight="1">
      <c r="G180" s="39"/>
      <c r="H180" s="39"/>
      <c r="I180" s="39"/>
      <c r="J180" s="39"/>
      <c r="K180" s="39"/>
      <c r="L180" s="39"/>
      <c r="M180" s="41"/>
      <c r="N180" s="18"/>
    </row>
    <row r="181" ht="14.25" customHeight="1">
      <c r="G181" s="39"/>
      <c r="H181" s="39"/>
      <c r="I181" s="39"/>
      <c r="J181" s="39"/>
      <c r="K181" s="39"/>
      <c r="L181" s="39"/>
      <c r="M181" s="41"/>
      <c r="N181" s="18"/>
    </row>
    <row r="182" ht="14.25" customHeight="1">
      <c r="G182" s="39"/>
      <c r="H182" s="39"/>
      <c r="I182" s="39"/>
      <c r="J182" s="39"/>
      <c r="K182" s="39"/>
      <c r="L182" s="39"/>
      <c r="M182" s="41"/>
      <c r="N182" s="18"/>
    </row>
    <row r="183" ht="14.25" customHeight="1">
      <c r="G183" s="39"/>
      <c r="H183" s="39"/>
      <c r="I183" s="39"/>
      <c r="J183" s="39"/>
      <c r="K183" s="39"/>
      <c r="L183" s="39"/>
      <c r="M183" s="41"/>
      <c r="N183" s="18"/>
    </row>
    <row r="184" ht="14.25" customHeight="1">
      <c r="G184" s="39"/>
      <c r="H184" s="39"/>
      <c r="I184" s="39"/>
      <c r="J184" s="39"/>
      <c r="K184" s="39"/>
      <c r="L184" s="39"/>
      <c r="M184" s="41"/>
      <c r="N184" s="18"/>
    </row>
    <row r="185" ht="14.25" customHeight="1">
      <c r="G185" s="39"/>
      <c r="H185" s="39"/>
      <c r="I185" s="39"/>
      <c r="J185" s="39"/>
      <c r="K185" s="39"/>
      <c r="L185" s="39"/>
      <c r="M185" s="41"/>
      <c r="N185" s="18"/>
    </row>
    <row r="186" ht="14.25" customHeight="1">
      <c r="G186" s="39"/>
      <c r="H186" s="39"/>
      <c r="I186" s="39"/>
      <c r="J186" s="39"/>
      <c r="K186" s="39"/>
      <c r="L186" s="39"/>
      <c r="M186" s="41"/>
      <c r="N186" s="18"/>
    </row>
    <row r="187" ht="14.25" customHeight="1">
      <c r="G187" s="39"/>
      <c r="H187" s="39"/>
      <c r="I187" s="39"/>
      <c r="J187" s="39"/>
      <c r="K187" s="39"/>
      <c r="L187" s="39"/>
      <c r="M187" s="41"/>
      <c r="N187" s="18"/>
    </row>
    <row r="188" ht="14.25" customHeight="1">
      <c r="G188" s="39"/>
      <c r="H188" s="39"/>
      <c r="I188" s="39"/>
      <c r="J188" s="39"/>
      <c r="K188" s="39"/>
      <c r="L188" s="39"/>
      <c r="M188" s="41"/>
      <c r="N188" s="18"/>
    </row>
    <row r="189" ht="14.25" customHeight="1">
      <c r="G189" s="39"/>
      <c r="H189" s="39"/>
      <c r="I189" s="39"/>
      <c r="J189" s="39"/>
      <c r="K189" s="39"/>
      <c r="L189" s="39"/>
      <c r="M189" s="41"/>
      <c r="N189" s="18"/>
    </row>
    <row r="190" ht="14.25" customHeight="1">
      <c r="G190" s="39"/>
      <c r="H190" s="39"/>
      <c r="I190" s="39"/>
      <c r="J190" s="39"/>
      <c r="K190" s="39"/>
      <c r="L190" s="39"/>
      <c r="M190" s="41"/>
      <c r="N190" s="18"/>
    </row>
    <row r="191" ht="14.25" customHeight="1">
      <c r="G191" s="39"/>
      <c r="H191" s="39"/>
      <c r="I191" s="39"/>
      <c r="J191" s="39"/>
      <c r="K191" s="39"/>
      <c r="L191" s="39"/>
      <c r="M191" s="41"/>
      <c r="N191" s="18"/>
    </row>
    <row r="192" ht="14.25" customHeight="1">
      <c r="G192" s="39"/>
      <c r="H192" s="39"/>
      <c r="I192" s="39"/>
      <c r="J192" s="39"/>
      <c r="K192" s="39"/>
      <c r="L192" s="39"/>
      <c r="M192" s="41"/>
      <c r="N192" s="18"/>
    </row>
    <row r="193" ht="14.25" customHeight="1">
      <c r="G193" s="39"/>
      <c r="H193" s="39"/>
      <c r="I193" s="39"/>
      <c r="J193" s="39"/>
      <c r="K193" s="39"/>
      <c r="L193" s="39"/>
      <c r="M193" s="41"/>
      <c r="N193" s="18"/>
    </row>
    <row r="194" ht="14.25" customHeight="1">
      <c r="G194" s="39"/>
      <c r="H194" s="39"/>
      <c r="I194" s="39"/>
      <c r="J194" s="39"/>
      <c r="K194" s="39"/>
      <c r="L194" s="39"/>
      <c r="M194" s="41"/>
      <c r="N194" s="18"/>
    </row>
    <row r="195" ht="14.25" customHeight="1">
      <c r="G195" s="39"/>
      <c r="H195" s="39"/>
      <c r="I195" s="39"/>
      <c r="J195" s="39"/>
      <c r="K195" s="39"/>
      <c r="L195" s="39"/>
      <c r="M195" s="41"/>
      <c r="N195" s="18"/>
    </row>
    <row r="196" ht="14.25" customHeight="1">
      <c r="G196" s="39"/>
      <c r="H196" s="39"/>
      <c r="I196" s="39"/>
      <c r="J196" s="39"/>
      <c r="K196" s="39"/>
      <c r="L196" s="39"/>
      <c r="M196" s="41"/>
      <c r="N196" s="18"/>
    </row>
    <row r="197" ht="14.25" customHeight="1">
      <c r="G197" s="39"/>
      <c r="H197" s="39"/>
      <c r="I197" s="39"/>
      <c r="J197" s="39"/>
      <c r="K197" s="39"/>
      <c r="L197" s="39"/>
      <c r="M197" s="41"/>
      <c r="N197" s="18"/>
    </row>
    <row r="198" ht="14.25" customHeight="1">
      <c r="G198" s="39"/>
      <c r="H198" s="39"/>
      <c r="I198" s="39"/>
      <c r="J198" s="39"/>
      <c r="K198" s="39"/>
      <c r="L198" s="39"/>
      <c r="M198" s="41"/>
      <c r="N198" s="18"/>
    </row>
    <row r="199" ht="14.25" customHeight="1">
      <c r="G199" s="39"/>
      <c r="H199" s="39"/>
      <c r="I199" s="39"/>
      <c r="J199" s="39"/>
      <c r="K199" s="39"/>
      <c r="L199" s="39"/>
      <c r="M199" s="41"/>
      <c r="N199" s="18"/>
    </row>
    <row r="200" ht="14.25" customHeight="1">
      <c r="G200" s="39"/>
      <c r="H200" s="39"/>
      <c r="I200" s="39"/>
      <c r="J200" s="39"/>
      <c r="K200" s="39"/>
      <c r="L200" s="39"/>
      <c r="M200" s="41"/>
      <c r="N200" s="18"/>
    </row>
    <row r="201" ht="14.25" customHeight="1">
      <c r="G201" s="39"/>
      <c r="H201" s="39"/>
      <c r="I201" s="39"/>
      <c r="J201" s="39"/>
      <c r="K201" s="39"/>
      <c r="L201" s="39"/>
      <c r="M201" s="41"/>
      <c r="N201" s="18"/>
    </row>
    <row r="202" ht="14.25" customHeight="1">
      <c r="G202" s="39"/>
      <c r="H202" s="39"/>
      <c r="I202" s="39"/>
      <c r="J202" s="39"/>
      <c r="K202" s="39"/>
      <c r="L202" s="39"/>
      <c r="M202" s="41"/>
      <c r="N202" s="18"/>
    </row>
    <row r="203" ht="14.25" customHeight="1">
      <c r="G203" s="39"/>
      <c r="H203" s="39"/>
      <c r="I203" s="39"/>
      <c r="J203" s="39"/>
      <c r="K203" s="39"/>
      <c r="L203" s="39"/>
      <c r="M203" s="41"/>
      <c r="N203" s="18"/>
    </row>
    <row r="204" ht="14.25" customHeight="1">
      <c r="G204" s="39"/>
      <c r="H204" s="39"/>
      <c r="I204" s="39"/>
      <c r="J204" s="39"/>
      <c r="K204" s="39"/>
      <c r="L204" s="39"/>
      <c r="M204" s="41"/>
      <c r="N204" s="18"/>
    </row>
    <row r="205" ht="14.25" customHeight="1">
      <c r="G205" s="39"/>
      <c r="H205" s="39"/>
      <c r="I205" s="39"/>
      <c r="J205" s="39"/>
      <c r="K205" s="39"/>
      <c r="L205" s="39"/>
      <c r="M205" s="41"/>
      <c r="N205" s="18"/>
    </row>
    <row r="206" ht="14.25" customHeight="1">
      <c r="G206" s="39"/>
      <c r="H206" s="39"/>
      <c r="I206" s="39"/>
      <c r="J206" s="39"/>
      <c r="K206" s="39"/>
      <c r="L206" s="39"/>
      <c r="M206" s="41"/>
      <c r="N206" s="18"/>
    </row>
    <row r="207" ht="14.25" customHeight="1">
      <c r="G207" s="39"/>
      <c r="H207" s="39"/>
      <c r="I207" s="39"/>
      <c r="J207" s="39"/>
      <c r="K207" s="39"/>
      <c r="L207" s="39"/>
      <c r="M207" s="41"/>
      <c r="N207" s="18"/>
    </row>
    <row r="208" ht="14.25" customHeight="1">
      <c r="G208" s="39"/>
      <c r="H208" s="39"/>
      <c r="I208" s="39"/>
      <c r="J208" s="39"/>
      <c r="K208" s="39"/>
      <c r="L208" s="39"/>
      <c r="M208" s="41"/>
      <c r="N208" s="18"/>
    </row>
    <row r="209" ht="14.25" customHeight="1">
      <c r="G209" s="39"/>
      <c r="H209" s="39"/>
      <c r="I209" s="39"/>
      <c r="J209" s="39"/>
      <c r="K209" s="39"/>
      <c r="L209" s="39"/>
      <c r="M209" s="41"/>
      <c r="N209" s="18"/>
    </row>
    <row r="210" ht="14.25" customHeight="1">
      <c r="G210" s="39"/>
      <c r="H210" s="39"/>
      <c r="I210" s="39"/>
      <c r="J210" s="39"/>
      <c r="K210" s="39"/>
      <c r="L210" s="39"/>
      <c r="M210" s="41"/>
      <c r="N210" s="18"/>
    </row>
    <row r="211" ht="14.25" customHeight="1">
      <c r="G211" s="39"/>
      <c r="H211" s="39"/>
      <c r="I211" s="39"/>
      <c r="J211" s="39"/>
      <c r="K211" s="39"/>
      <c r="L211" s="39"/>
      <c r="M211" s="41"/>
      <c r="N211" s="18"/>
    </row>
    <row r="212" ht="14.25" customHeight="1">
      <c r="G212" s="39"/>
      <c r="H212" s="39"/>
      <c r="I212" s="39"/>
      <c r="J212" s="39"/>
      <c r="K212" s="39"/>
      <c r="L212" s="39"/>
      <c r="M212" s="41"/>
      <c r="N212" s="18"/>
    </row>
    <row r="213" ht="14.25" customHeight="1">
      <c r="G213" s="39"/>
      <c r="H213" s="39"/>
      <c r="I213" s="39"/>
      <c r="J213" s="39"/>
      <c r="K213" s="39"/>
      <c r="L213" s="39"/>
      <c r="M213" s="41"/>
      <c r="N213" s="18"/>
    </row>
    <row r="214" ht="14.25" customHeight="1">
      <c r="G214" s="39"/>
      <c r="H214" s="39"/>
      <c r="I214" s="39"/>
      <c r="J214" s="39"/>
      <c r="K214" s="39"/>
      <c r="L214" s="39"/>
      <c r="M214" s="41"/>
      <c r="N214" s="18"/>
    </row>
    <row r="215" ht="14.25" customHeight="1">
      <c r="G215" s="39"/>
      <c r="H215" s="39"/>
      <c r="I215" s="39"/>
      <c r="J215" s="39"/>
      <c r="K215" s="39"/>
      <c r="L215" s="39"/>
      <c r="M215" s="41"/>
      <c r="N215" s="18"/>
    </row>
    <row r="216" ht="14.25" customHeight="1">
      <c r="G216" s="39"/>
      <c r="H216" s="39"/>
      <c r="I216" s="39"/>
      <c r="J216" s="39"/>
      <c r="K216" s="39"/>
      <c r="L216" s="39"/>
      <c r="M216" s="41"/>
      <c r="N216" s="18"/>
    </row>
    <row r="217" ht="14.25" customHeight="1">
      <c r="G217" s="39"/>
      <c r="H217" s="39"/>
      <c r="I217" s="39"/>
      <c r="J217" s="39"/>
      <c r="K217" s="39"/>
      <c r="L217" s="39"/>
      <c r="M217" s="41"/>
      <c r="N217" s="18"/>
    </row>
    <row r="218" ht="14.25" customHeight="1">
      <c r="G218" s="39"/>
      <c r="H218" s="39"/>
      <c r="I218" s="39"/>
      <c r="J218" s="39"/>
      <c r="K218" s="39"/>
      <c r="L218" s="39"/>
      <c r="M218" s="41"/>
      <c r="N218" s="18"/>
    </row>
    <row r="219" ht="14.25" customHeight="1">
      <c r="G219" s="39"/>
      <c r="H219" s="39"/>
      <c r="I219" s="39"/>
      <c r="J219" s="39"/>
      <c r="K219" s="39"/>
      <c r="L219" s="39"/>
      <c r="M219" s="41"/>
      <c r="N219" s="18"/>
    </row>
    <row r="220" ht="14.25" customHeight="1">
      <c r="G220" s="39"/>
      <c r="H220" s="39"/>
      <c r="I220" s="39"/>
      <c r="J220" s="39"/>
      <c r="K220" s="39"/>
      <c r="L220" s="39"/>
      <c r="M220" s="41"/>
      <c r="N220" s="18"/>
    </row>
    <row r="221" ht="14.25" customHeight="1">
      <c r="G221" s="39"/>
      <c r="H221" s="39"/>
      <c r="I221" s="39"/>
      <c r="J221" s="39"/>
      <c r="K221" s="39"/>
      <c r="L221" s="39"/>
      <c r="M221" s="41"/>
      <c r="N221" s="18"/>
    </row>
    <row r="222" ht="14.25" customHeight="1">
      <c r="G222" s="39"/>
      <c r="H222" s="39"/>
      <c r="I222" s="39"/>
      <c r="J222" s="39"/>
      <c r="K222" s="39"/>
      <c r="L222" s="39"/>
      <c r="M222" s="41"/>
      <c r="N222" s="18"/>
    </row>
    <row r="223" ht="14.25" customHeight="1">
      <c r="G223" s="39"/>
      <c r="H223" s="39"/>
      <c r="I223" s="39"/>
      <c r="J223" s="39"/>
      <c r="K223" s="39"/>
      <c r="L223" s="39"/>
      <c r="M223" s="41"/>
      <c r="N223" s="18"/>
    </row>
    <row r="224" ht="14.25" customHeight="1">
      <c r="G224" s="39"/>
      <c r="H224" s="39"/>
      <c r="I224" s="39"/>
      <c r="J224" s="39"/>
      <c r="K224" s="39"/>
      <c r="L224" s="39"/>
      <c r="M224" s="41"/>
      <c r="N224" s="18"/>
    </row>
    <row r="225" ht="14.25" customHeight="1">
      <c r="G225" s="39"/>
      <c r="H225" s="39"/>
      <c r="I225" s="39"/>
      <c r="J225" s="39"/>
      <c r="K225" s="39"/>
      <c r="L225" s="39"/>
      <c r="M225" s="41"/>
      <c r="N225" s="18"/>
    </row>
    <row r="226" ht="14.25" customHeight="1">
      <c r="G226" s="39"/>
      <c r="H226" s="39"/>
      <c r="I226" s="39"/>
      <c r="J226" s="39"/>
      <c r="K226" s="39"/>
      <c r="L226" s="39"/>
      <c r="M226" s="41"/>
      <c r="N226" s="18"/>
    </row>
    <row r="227" ht="14.25" customHeight="1">
      <c r="G227" s="39"/>
      <c r="H227" s="39"/>
      <c r="I227" s="39"/>
      <c r="J227" s="39"/>
      <c r="K227" s="39"/>
      <c r="L227" s="39"/>
      <c r="M227" s="41"/>
      <c r="N227" s="18"/>
    </row>
    <row r="228" ht="14.25" customHeight="1">
      <c r="G228" s="39"/>
      <c r="H228" s="39"/>
      <c r="I228" s="39"/>
      <c r="J228" s="39"/>
      <c r="K228" s="39"/>
      <c r="L228" s="39"/>
      <c r="M228" s="41"/>
      <c r="N228" s="18"/>
    </row>
    <row r="229" ht="14.25" customHeight="1">
      <c r="G229" s="39"/>
      <c r="H229" s="39"/>
      <c r="I229" s="39"/>
      <c r="J229" s="39"/>
      <c r="K229" s="39"/>
      <c r="L229" s="39"/>
      <c r="M229" s="41"/>
      <c r="N229" s="18"/>
    </row>
    <row r="230" ht="14.25" customHeight="1">
      <c r="G230" s="39"/>
      <c r="H230" s="39"/>
      <c r="I230" s="39"/>
      <c r="J230" s="39"/>
      <c r="K230" s="39"/>
      <c r="L230" s="39"/>
      <c r="M230" s="41"/>
      <c r="N230" s="18"/>
    </row>
    <row r="231" ht="14.25" customHeight="1">
      <c r="G231" s="39"/>
      <c r="H231" s="39"/>
      <c r="I231" s="39"/>
      <c r="J231" s="39"/>
      <c r="K231" s="39"/>
      <c r="L231" s="39"/>
      <c r="M231" s="41"/>
      <c r="N231" s="18"/>
    </row>
    <row r="232" ht="14.25" customHeight="1">
      <c r="G232" s="39"/>
      <c r="H232" s="39"/>
      <c r="I232" s="39"/>
      <c r="J232" s="39"/>
      <c r="K232" s="39"/>
      <c r="L232" s="39"/>
      <c r="M232" s="41"/>
      <c r="N232" s="18"/>
    </row>
    <row r="233" ht="14.25" customHeight="1">
      <c r="G233" s="39"/>
      <c r="H233" s="39"/>
      <c r="I233" s="39"/>
      <c r="J233" s="39"/>
      <c r="K233" s="39"/>
      <c r="L233" s="39"/>
      <c r="M233" s="41"/>
      <c r="N233" s="18"/>
    </row>
    <row r="234" ht="14.25" customHeight="1">
      <c r="G234" s="39"/>
      <c r="H234" s="39"/>
      <c r="I234" s="39"/>
      <c r="J234" s="39"/>
      <c r="K234" s="39"/>
      <c r="L234" s="39"/>
      <c r="M234" s="41"/>
      <c r="N234" s="18"/>
    </row>
    <row r="235" ht="14.25" customHeight="1">
      <c r="G235" s="39"/>
      <c r="H235" s="39"/>
      <c r="I235" s="39"/>
      <c r="J235" s="39"/>
      <c r="K235" s="39"/>
      <c r="L235" s="39"/>
      <c r="M235" s="41"/>
      <c r="N235" s="18"/>
    </row>
    <row r="236" ht="14.25" customHeight="1">
      <c r="G236" s="39"/>
      <c r="H236" s="39"/>
      <c r="I236" s="39"/>
      <c r="J236" s="39"/>
      <c r="K236" s="39"/>
      <c r="L236" s="39"/>
      <c r="M236" s="41"/>
      <c r="N236" s="18"/>
    </row>
    <row r="237" ht="14.25" customHeight="1">
      <c r="G237" s="39"/>
      <c r="H237" s="39"/>
      <c r="I237" s="39"/>
      <c r="J237" s="39"/>
      <c r="K237" s="39"/>
      <c r="L237" s="39"/>
      <c r="M237" s="41"/>
      <c r="N237" s="18"/>
    </row>
    <row r="238" ht="14.25" customHeight="1">
      <c r="G238" s="39"/>
      <c r="H238" s="39"/>
      <c r="I238" s="39"/>
      <c r="J238" s="39"/>
      <c r="K238" s="39"/>
      <c r="L238" s="39"/>
      <c r="M238" s="41"/>
      <c r="N238" s="18"/>
    </row>
    <row r="239" ht="14.25" customHeight="1">
      <c r="G239" s="39"/>
      <c r="H239" s="39"/>
      <c r="I239" s="39"/>
      <c r="J239" s="39"/>
      <c r="K239" s="39"/>
      <c r="L239" s="39"/>
      <c r="M239" s="41"/>
      <c r="N239" s="18"/>
    </row>
    <row r="240" ht="14.25" customHeight="1">
      <c r="G240" s="39"/>
      <c r="H240" s="39"/>
      <c r="I240" s="39"/>
      <c r="J240" s="39"/>
      <c r="K240" s="39"/>
      <c r="L240" s="39"/>
      <c r="M240" s="41"/>
      <c r="N240" s="18"/>
    </row>
    <row r="241" ht="14.25" customHeight="1">
      <c r="G241" s="39"/>
      <c r="H241" s="39"/>
      <c r="I241" s="39"/>
      <c r="J241" s="39"/>
      <c r="K241" s="39"/>
      <c r="L241" s="39"/>
      <c r="M241" s="41"/>
      <c r="N241" s="18"/>
    </row>
    <row r="242" ht="14.25" customHeight="1">
      <c r="G242" s="39"/>
      <c r="H242" s="39"/>
      <c r="I242" s="39"/>
      <c r="J242" s="39"/>
      <c r="K242" s="39"/>
      <c r="L242" s="39"/>
      <c r="M242" s="41"/>
      <c r="N242" s="18"/>
    </row>
    <row r="243" ht="14.25" customHeight="1">
      <c r="G243" s="39"/>
      <c r="H243" s="39"/>
      <c r="I243" s="39"/>
      <c r="J243" s="39"/>
      <c r="K243" s="39"/>
      <c r="L243" s="39"/>
      <c r="M243" s="41"/>
      <c r="N243" s="18"/>
    </row>
    <row r="244" ht="14.25" customHeight="1">
      <c r="G244" s="39"/>
      <c r="H244" s="39"/>
      <c r="I244" s="39"/>
      <c r="J244" s="39"/>
      <c r="K244" s="39"/>
      <c r="L244" s="39"/>
      <c r="M244" s="41"/>
      <c r="N244" s="18"/>
    </row>
    <row r="245" ht="14.25" customHeight="1">
      <c r="G245" s="39"/>
      <c r="H245" s="39"/>
      <c r="I245" s="39"/>
      <c r="J245" s="39"/>
      <c r="K245" s="39"/>
      <c r="L245" s="39"/>
      <c r="M245" s="41"/>
      <c r="N245" s="18"/>
    </row>
    <row r="246" ht="14.25" customHeight="1">
      <c r="G246" s="39"/>
      <c r="H246" s="39"/>
      <c r="I246" s="39"/>
      <c r="J246" s="39"/>
      <c r="K246" s="39"/>
      <c r="L246" s="39"/>
      <c r="M246" s="41"/>
      <c r="N246" s="18"/>
    </row>
    <row r="247" ht="14.25" customHeight="1">
      <c r="G247" s="39"/>
      <c r="H247" s="39"/>
      <c r="I247" s="39"/>
      <c r="J247" s="39"/>
      <c r="K247" s="39"/>
      <c r="L247" s="39"/>
      <c r="M247" s="41"/>
      <c r="N247" s="18"/>
    </row>
    <row r="248" ht="14.25" customHeight="1">
      <c r="G248" s="39"/>
      <c r="H248" s="39"/>
      <c r="I248" s="39"/>
      <c r="J248" s="39"/>
      <c r="K248" s="39"/>
      <c r="L248" s="39"/>
      <c r="M248" s="41"/>
      <c r="N248" s="18"/>
    </row>
    <row r="249" ht="14.25" customHeight="1">
      <c r="G249" s="39"/>
      <c r="H249" s="39"/>
      <c r="I249" s="39"/>
      <c r="J249" s="39"/>
      <c r="K249" s="39"/>
      <c r="L249" s="39"/>
      <c r="M249" s="41"/>
      <c r="N249" s="18"/>
    </row>
    <row r="250" ht="14.25" customHeight="1">
      <c r="G250" s="39"/>
      <c r="H250" s="39"/>
      <c r="I250" s="39"/>
      <c r="J250" s="39"/>
      <c r="K250" s="39"/>
      <c r="L250" s="39"/>
      <c r="M250" s="41"/>
      <c r="N250" s="18"/>
    </row>
    <row r="251" ht="14.25" customHeight="1">
      <c r="G251" s="39"/>
      <c r="H251" s="39"/>
      <c r="I251" s="39"/>
      <c r="J251" s="39"/>
      <c r="K251" s="39"/>
      <c r="L251" s="39"/>
      <c r="M251" s="41"/>
      <c r="N251" s="18"/>
    </row>
    <row r="252" ht="14.25" customHeight="1">
      <c r="G252" s="39"/>
      <c r="H252" s="39"/>
      <c r="I252" s="39"/>
      <c r="J252" s="39"/>
      <c r="K252" s="39"/>
      <c r="L252" s="39"/>
      <c r="M252" s="41"/>
      <c r="N252" s="18"/>
    </row>
    <row r="253" ht="14.25" customHeight="1">
      <c r="G253" s="39"/>
      <c r="H253" s="39"/>
      <c r="I253" s="39"/>
      <c r="J253" s="39"/>
      <c r="K253" s="39"/>
      <c r="L253" s="39"/>
      <c r="M253" s="41"/>
      <c r="N253" s="18"/>
    </row>
    <row r="254" ht="14.25" customHeight="1">
      <c r="G254" s="39"/>
      <c r="H254" s="39"/>
      <c r="I254" s="39"/>
      <c r="J254" s="39"/>
      <c r="K254" s="39"/>
      <c r="L254" s="39"/>
      <c r="M254" s="41"/>
      <c r="N254" s="18"/>
    </row>
    <row r="255" ht="14.25" customHeight="1">
      <c r="G255" s="39"/>
      <c r="H255" s="39"/>
      <c r="I255" s="39"/>
      <c r="J255" s="39"/>
      <c r="K255" s="39"/>
      <c r="L255" s="39"/>
      <c r="M255" s="41"/>
      <c r="N255" s="18"/>
    </row>
    <row r="256" ht="14.25" customHeight="1">
      <c r="G256" s="39"/>
      <c r="H256" s="39"/>
      <c r="I256" s="39"/>
      <c r="J256" s="39"/>
      <c r="K256" s="39"/>
      <c r="L256" s="39"/>
      <c r="M256" s="41"/>
      <c r="N256" s="18"/>
    </row>
    <row r="257" ht="14.25" customHeight="1">
      <c r="G257" s="39"/>
      <c r="H257" s="39"/>
      <c r="I257" s="39"/>
      <c r="J257" s="39"/>
      <c r="K257" s="39"/>
      <c r="L257" s="39"/>
      <c r="M257" s="41"/>
      <c r="N257" s="18"/>
    </row>
    <row r="258" ht="14.25" customHeight="1">
      <c r="G258" s="39"/>
      <c r="H258" s="39"/>
      <c r="I258" s="39"/>
      <c r="J258" s="39"/>
      <c r="K258" s="39"/>
      <c r="L258" s="39"/>
      <c r="M258" s="41"/>
      <c r="N258" s="18"/>
    </row>
    <row r="259" ht="14.25" customHeight="1">
      <c r="G259" s="39"/>
      <c r="H259" s="39"/>
      <c r="I259" s="39"/>
      <c r="J259" s="39"/>
      <c r="K259" s="39"/>
      <c r="L259" s="39"/>
      <c r="M259" s="41"/>
      <c r="N259" s="18"/>
    </row>
    <row r="260" ht="14.25" customHeight="1">
      <c r="G260" s="39"/>
      <c r="H260" s="39"/>
      <c r="I260" s="39"/>
      <c r="J260" s="39"/>
      <c r="K260" s="39"/>
      <c r="L260" s="39"/>
      <c r="M260" s="41"/>
      <c r="N260" s="18"/>
    </row>
    <row r="261" ht="14.25" customHeight="1">
      <c r="G261" s="39"/>
      <c r="H261" s="39"/>
      <c r="I261" s="39"/>
      <c r="J261" s="39"/>
      <c r="K261" s="39"/>
      <c r="L261" s="39"/>
      <c r="M261" s="41"/>
      <c r="N261" s="18"/>
    </row>
    <row r="262" ht="14.25" customHeight="1">
      <c r="G262" s="39"/>
      <c r="H262" s="39"/>
      <c r="I262" s="39"/>
      <c r="J262" s="39"/>
      <c r="K262" s="39"/>
      <c r="L262" s="39"/>
      <c r="M262" s="41"/>
      <c r="N262" s="18"/>
    </row>
    <row r="263" ht="14.25" customHeight="1">
      <c r="G263" s="39"/>
      <c r="H263" s="39"/>
      <c r="I263" s="39"/>
      <c r="J263" s="39"/>
      <c r="K263" s="39"/>
      <c r="L263" s="39"/>
      <c r="M263" s="41"/>
      <c r="N263" s="18"/>
    </row>
    <row r="264" ht="14.25" customHeight="1">
      <c r="G264" s="39"/>
      <c r="H264" s="39"/>
      <c r="I264" s="39"/>
      <c r="J264" s="39"/>
      <c r="K264" s="39"/>
      <c r="L264" s="39"/>
      <c r="M264" s="41"/>
      <c r="N264" s="18"/>
    </row>
    <row r="265" ht="14.25" customHeight="1">
      <c r="G265" s="39"/>
      <c r="H265" s="39"/>
      <c r="I265" s="39"/>
      <c r="J265" s="39"/>
      <c r="K265" s="39"/>
      <c r="L265" s="39"/>
      <c r="M265" s="41"/>
      <c r="N265" s="18"/>
    </row>
    <row r="266" ht="14.25" customHeight="1">
      <c r="G266" s="39"/>
      <c r="H266" s="39"/>
      <c r="I266" s="39"/>
      <c r="J266" s="39"/>
      <c r="K266" s="39"/>
      <c r="L266" s="39"/>
      <c r="M266" s="41"/>
      <c r="N266" s="18"/>
    </row>
    <row r="267" ht="14.25" customHeight="1">
      <c r="G267" s="39"/>
      <c r="H267" s="39"/>
      <c r="I267" s="39"/>
      <c r="J267" s="39"/>
      <c r="K267" s="39"/>
      <c r="L267" s="39"/>
      <c r="M267" s="41"/>
      <c r="N267" s="18"/>
    </row>
    <row r="268" ht="14.25" customHeight="1">
      <c r="G268" s="39"/>
      <c r="H268" s="39"/>
      <c r="I268" s="39"/>
      <c r="J268" s="39"/>
      <c r="K268" s="39"/>
      <c r="L268" s="39"/>
      <c r="M268" s="41"/>
      <c r="N268" s="18"/>
    </row>
    <row r="269" ht="14.25" customHeight="1">
      <c r="G269" s="39"/>
      <c r="H269" s="39"/>
      <c r="I269" s="39"/>
      <c r="J269" s="39"/>
      <c r="K269" s="39"/>
      <c r="L269" s="39"/>
      <c r="M269" s="41"/>
      <c r="N269" s="18"/>
    </row>
    <row r="270" ht="14.25" customHeight="1">
      <c r="G270" s="39"/>
      <c r="H270" s="39"/>
      <c r="I270" s="39"/>
      <c r="J270" s="39"/>
      <c r="K270" s="39"/>
      <c r="L270" s="39"/>
      <c r="M270" s="41"/>
      <c r="N270" s="18"/>
    </row>
    <row r="271" ht="14.25" customHeight="1">
      <c r="G271" s="39"/>
      <c r="H271" s="39"/>
      <c r="I271" s="39"/>
      <c r="J271" s="39"/>
      <c r="K271" s="39"/>
      <c r="L271" s="39"/>
      <c r="M271" s="41"/>
      <c r="N271" s="18"/>
    </row>
    <row r="272" ht="14.25" customHeight="1">
      <c r="G272" s="39"/>
      <c r="H272" s="39"/>
      <c r="I272" s="39"/>
      <c r="J272" s="39"/>
      <c r="K272" s="39"/>
      <c r="L272" s="39"/>
      <c r="M272" s="41"/>
      <c r="N272" s="18"/>
    </row>
    <row r="273" ht="14.25" customHeight="1">
      <c r="G273" s="39"/>
      <c r="H273" s="39"/>
      <c r="I273" s="39"/>
      <c r="J273" s="39"/>
      <c r="K273" s="39"/>
      <c r="L273" s="39"/>
      <c r="M273" s="41"/>
      <c r="N273" s="18"/>
    </row>
    <row r="274" ht="14.25" customHeight="1">
      <c r="G274" s="39"/>
      <c r="H274" s="39"/>
      <c r="I274" s="39"/>
      <c r="J274" s="39"/>
      <c r="K274" s="39"/>
      <c r="L274" s="39"/>
      <c r="M274" s="41"/>
      <c r="N274" s="18"/>
    </row>
    <row r="275" ht="14.25" customHeight="1">
      <c r="G275" s="39"/>
      <c r="H275" s="39"/>
      <c r="I275" s="39"/>
      <c r="J275" s="39"/>
      <c r="K275" s="39"/>
      <c r="L275" s="39"/>
      <c r="M275" s="41"/>
      <c r="N275" s="18"/>
    </row>
    <row r="276" ht="14.25" customHeight="1">
      <c r="G276" s="39"/>
      <c r="H276" s="39"/>
      <c r="I276" s="39"/>
      <c r="J276" s="39"/>
      <c r="K276" s="39"/>
      <c r="L276" s="39"/>
      <c r="M276" s="41"/>
      <c r="N276" s="18"/>
    </row>
    <row r="277" ht="14.25" customHeight="1">
      <c r="G277" s="39"/>
      <c r="H277" s="39"/>
      <c r="I277" s="39"/>
      <c r="J277" s="39"/>
      <c r="K277" s="39"/>
      <c r="L277" s="39"/>
      <c r="M277" s="41"/>
      <c r="N277" s="18"/>
    </row>
    <row r="278" ht="14.25" customHeight="1">
      <c r="G278" s="39"/>
      <c r="H278" s="39"/>
      <c r="I278" s="39"/>
      <c r="J278" s="39"/>
      <c r="K278" s="39"/>
      <c r="L278" s="39"/>
      <c r="M278" s="41"/>
      <c r="N278" s="18"/>
    </row>
    <row r="279" ht="14.25" customHeight="1">
      <c r="G279" s="39"/>
      <c r="H279" s="39"/>
      <c r="I279" s="39"/>
      <c r="J279" s="39"/>
      <c r="K279" s="39"/>
      <c r="L279" s="39"/>
      <c r="M279" s="41"/>
      <c r="N279" s="18"/>
    </row>
    <row r="280" ht="14.25" customHeight="1">
      <c r="G280" s="39"/>
      <c r="H280" s="39"/>
      <c r="I280" s="39"/>
      <c r="J280" s="39"/>
      <c r="K280" s="39"/>
      <c r="L280" s="39"/>
      <c r="M280" s="41"/>
      <c r="N280" s="18"/>
    </row>
    <row r="281" ht="14.25" customHeight="1">
      <c r="G281" s="39"/>
      <c r="H281" s="39"/>
      <c r="I281" s="39"/>
      <c r="J281" s="39"/>
      <c r="K281" s="39"/>
      <c r="L281" s="39"/>
      <c r="M281" s="41"/>
      <c r="N281" s="18"/>
    </row>
    <row r="282" ht="14.25" customHeight="1">
      <c r="G282" s="39"/>
      <c r="H282" s="39"/>
      <c r="I282" s="39"/>
      <c r="J282" s="39"/>
      <c r="K282" s="39"/>
      <c r="L282" s="39"/>
      <c r="M282" s="41"/>
      <c r="N282" s="18"/>
    </row>
    <row r="283" ht="14.25" customHeight="1">
      <c r="G283" s="39"/>
      <c r="H283" s="39"/>
      <c r="I283" s="39"/>
      <c r="J283" s="39"/>
      <c r="K283" s="39"/>
      <c r="L283" s="39"/>
      <c r="M283" s="41"/>
      <c r="N283" s="18"/>
    </row>
    <row r="284" ht="14.25" customHeight="1">
      <c r="G284" s="39"/>
      <c r="H284" s="39"/>
      <c r="I284" s="39"/>
      <c r="J284" s="39"/>
      <c r="K284" s="39"/>
      <c r="L284" s="39"/>
      <c r="M284" s="41"/>
      <c r="N284" s="18"/>
    </row>
    <row r="285" ht="14.25" customHeight="1">
      <c r="G285" s="39"/>
      <c r="H285" s="39"/>
      <c r="I285" s="39"/>
      <c r="J285" s="39"/>
      <c r="K285" s="39"/>
      <c r="L285" s="39"/>
      <c r="M285" s="41"/>
      <c r="N285" s="18"/>
    </row>
    <row r="286" ht="14.25" customHeight="1">
      <c r="G286" s="39"/>
      <c r="H286" s="39"/>
      <c r="I286" s="39"/>
      <c r="J286" s="39"/>
      <c r="K286" s="39"/>
      <c r="L286" s="39"/>
      <c r="M286" s="41"/>
      <c r="N286" s="18"/>
    </row>
    <row r="287" ht="14.25" customHeight="1">
      <c r="G287" s="39"/>
      <c r="H287" s="39"/>
      <c r="I287" s="39"/>
      <c r="J287" s="39"/>
      <c r="K287" s="39"/>
      <c r="L287" s="39"/>
      <c r="M287" s="41"/>
      <c r="N287" s="18"/>
    </row>
    <row r="288" ht="14.25" customHeight="1">
      <c r="G288" s="39"/>
      <c r="H288" s="39"/>
      <c r="I288" s="39"/>
      <c r="J288" s="39"/>
      <c r="K288" s="39"/>
      <c r="L288" s="39"/>
      <c r="M288" s="41"/>
      <c r="N288" s="18"/>
    </row>
    <row r="289" ht="14.25" customHeight="1">
      <c r="G289" s="39"/>
      <c r="H289" s="39"/>
      <c r="I289" s="39"/>
      <c r="J289" s="39"/>
      <c r="K289" s="39"/>
      <c r="L289" s="39"/>
      <c r="M289" s="41"/>
      <c r="N289" s="18"/>
    </row>
    <row r="290" ht="14.25" customHeight="1">
      <c r="G290" s="39"/>
      <c r="H290" s="39"/>
      <c r="I290" s="39"/>
      <c r="J290" s="39"/>
      <c r="K290" s="39"/>
      <c r="L290" s="39"/>
      <c r="M290" s="41"/>
      <c r="N290" s="18"/>
    </row>
    <row r="291" ht="14.25" customHeight="1">
      <c r="G291" s="39"/>
      <c r="H291" s="39"/>
      <c r="I291" s="39"/>
      <c r="J291" s="39"/>
      <c r="K291" s="39"/>
      <c r="L291" s="39"/>
      <c r="M291" s="41"/>
      <c r="N291" s="18"/>
    </row>
    <row r="292" ht="14.25" customHeight="1">
      <c r="G292" s="39"/>
      <c r="H292" s="39"/>
      <c r="I292" s="39"/>
      <c r="J292" s="39"/>
      <c r="K292" s="39"/>
      <c r="L292" s="39"/>
      <c r="M292" s="41"/>
      <c r="N292" s="18"/>
    </row>
    <row r="293" ht="14.25" customHeight="1">
      <c r="G293" s="39"/>
      <c r="H293" s="39"/>
      <c r="I293" s="39"/>
      <c r="J293" s="39"/>
      <c r="K293" s="39"/>
      <c r="L293" s="39"/>
      <c r="M293" s="41"/>
      <c r="N293" s="18"/>
    </row>
    <row r="294" ht="14.25" customHeight="1">
      <c r="G294" s="39"/>
      <c r="H294" s="39"/>
      <c r="I294" s="39"/>
      <c r="J294" s="39"/>
      <c r="K294" s="39"/>
      <c r="L294" s="39"/>
      <c r="M294" s="41"/>
      <c r="N294" s="18"/>
    </row>
    <row r="295" ht="14.25" customHeight="1">
      <c r="G295" s="39"/>
      <c r="H295" s="39"/>
      <c r="I295" s="39"/>
      <c r="J295" s="39"/>
      <c r="K295" s="39"/>
      <c r="L295" s="39"/>
      <c r="M295" s="41"/>
      <c r="N295" s="18"/>
    </row>
    <row r="296" ht="14.25" customHeight="1">
      <c r="G296" s="39"/>
      <c r="H296" s="39"/>
      <c r="I296" s="39"/>
      <c r="J296" s="39"/>
      <c r="K296" s="39"/>
      <c r="L296" s="39"/>
      <c r="M296" s="41"/>
      <c r="N296" s="18"/>
    </row>
    <row r="297" ht="14.25" customHeight="1">
      <c r="G297" s="39"/>
      <c r="H297" s="39"/>
      <c r="I297" s="39"/>
      <c r="J297" s="39"/>
      <c r="K297" s="39"/>
      <c r="L297" s="39"/>
      <c r="M297" s="41"/>
      <c r="N297" s="18"/>
    </row>
    <row r="298" ht="14.25" customHeight="1">
      <c r="G298" s="39"/>
      <c r="H298" s="39"/>
      <c r="I298" s="39"/>
      <c r="J298" s="39"/>
      <c r="K298" s="39"/>
      <c r="L298" s="39"/>
      <c r="M298" s="41"/>
      <c r="N298" s="18"/>
    </row>
    <row r="299" ht="14.25" customHeight="1">
      <c r="G299" s="39"/>
      <c r="H299" s="39"/>
      <c r="I299" s="39"/>
      <c r="J299" s="39"/>
      <c r="K299" s="39"/>
      <c r="L299" s="39"/>
      <c r="M299" s="41"/>
      <c r="N299" s="18"/>
    </row>
    <row r="300" ht="14.25" customHeight="1">
      <c r="G300" s="39"/>
      <c r="H300" s="39"/>
      <c r="I300" s="39"/>
      <c r="J300" s="39"/>
      <c r="K300" s="39"/>
      <c r="L300" s="39"/>
      <c r="M300" s="41"/>
      <c r="N300" s="18"/>
    </row>
    <row r="301" ht="14.25" customHeight="1">
      <c r="G301" s="39"/>
      <c r="H301" s="39"/>
      <c r="I301" s="39"/>
      <c r="J301" s="39"/>
      <c r="K301" s="39"/>
      <c r="L301" s="39"/>
      <c r="M301" s="41"/>
      <c r="N301" s="18"/>
    </row>
    <row r="302" ht="14.25" customHeight="1">
      <c r="G302" s="39"/>
      <c r="H302" s="39"/>
      <c r="I302" s="39"/>
      <c r="J302" s="39"/>
      <c r="K302" s="39"/>
      <c r="L302" s="39"/>
      <c r="M302" s="41"/>
      <c r="N302" s="18"/>
    </row>
    <row r="303" ht="14.25" customHeight="1">
      <c r="G303" s="39"/>
      <c r="H303" s="39"/>
      <c r="I303" s="39"/>
      <c r="J303" s="39"/>
      <c r="K303" s="39"/>
      <c r="L303" s="39"/>
      <c r="M303" s="41"/>
      <c r="N303" s="18"/>
    </row>
    <row r="304" ht="14.25" customHeight="1">
      <c r="G304" s="39"/>
      <c r="H304" s="39"/>
      <c r="I304" s="39"/>
      <c r="J304" s="39"/>
      <c r="K304" s="39"/>
      <c r="L304" s="39"/>
      <c r="M304" s="41"/>
      <c r="N304" s="18"/>
    </row>
    <row r="305" ht="14.25" customHeight="1">
      <c r="G305" s="39"/>
      <c r="H305" s="39"/>
      <c r="I305" s="39"/>
      <c r="J305" s="39"/>
      <c r="K305" s="39"/>
      <c r="L305" s="39"/>
      <c r="M305" s="41"/>
      <c r="N305" s="18"/>
    </row>
    <row r="306" ht="14.25" customHeight="1">
      <c r="G306" s="39"/>
      <c r="H306" s="39"/>
      <c r="I306" s="39"/>
      <c r="J306" s="39"/>
      <c r="K306" s="39"/>
      <c r="L306" s="39"/>
      <c r="M306" s="41"/>
      <c r="N306" s="18"/>
    </row>
    <row r="307" ht="14.25" customHeight="1">
      <c r="G307" s="39"/>
      <c r="H307" s="39"/>
      <c r="I307" s="39"/>
      <c r="J307" s="39"/>
      <c r="K307" s="39"/>
      <c r="L307" s="39"/>
      <c r="M307" s="41"/>
      <c r="N307" s="18"/>
    </row>
    <row r="308" ht="14.25" customHeight="1">
      <c r="G308" s="39"/>
      <c r="H308" s="39"/>
      <c r="I308" s="39"/>
      <c r="J308" s="39"/>
      <c r="K308" s="39"/>
      <c r="L308" s="39"/>
      <c r="M308" s="41"/>
      <c r="N308" s="18"/>
    </row>
    <row r="309" ht="14.25" customHeight="1">
      <c r="G309" s="39"/>
      <c r="H309" s="39"/>
      <c r="I309" s="39"/>
      <c r="J309" s="39"/>
      <c r="K309" s="39"/>
      <c r="L309" s="39"/>
      <c r="M309" s="41"/>
      <c r="N309" s="18"/>
    </row>
    <row r="310" ht="14.25" customHeight="1">
      <c r="G310" s="39"/>
      <c r="H310" s="39"/>
      <c r="I310" s="39"/>
      <c r="J310" s="39"/>
      <c r="K310" s="39"/>
      <c r="L310" s="39"/>
      <c r="M310" s="41"/>
      <c r="N310" s="18"/>
    </row>
    <row r="311" ht="14.25" customHeight="1">
      <c r="G311" s="39"/>
      <c r="H311" s="39"/>
      <c r="I311" s="39"/>
      <c r="J311" s="39"/>
      <c r="K311" s="39"/>
      <c r="L311" s="39"/>
      <c r="M311" s="41"/>
      <c r="N311" s="18"/>
    </row>
    <row r="312" ht="14.25" customHeight="1">
      <c r="G312" s="39"/>
      <c r="H312" s="39"/>
      <c r="I312" s="39"/>
      <c r="J312" s="39"/>
      <c r="K312" s="39"/>
      <c r="L312" s="39"/>
      <c r="M312" s="41"/>
      <c r="N312" s="18"/>
    </row>
    <row r="313" ht="14.25" customHeight="1">
      <c r="G313" s="39"/>
      <c r="H313" s="39"/>
      <c r="I313" s="39"/>
      <c r="J313" s="39"/>
      <c r="K313" s="39"/>
      <c r="L313" s="39"/>
      <c r="M313" s="41"/>
      <c r="N313" s="18"/>
    </row>
    <row r="314" ht="14.25" customHeight="1">
      <c r="G314" s="39"/>
      <c r="H314" s="39"/>
      <c r="I314" s="39"/>
      <c r="J314" s="39"/>
      <c r="K314" s="39"/>
      <c r="L314" s="39"/>
      <c r="M314" s="41"/>
      <c r="N314" s="18"/>
    </row>
    <row r="315" ht="14.25" customHeight="1">
      <c r="G315" s="39"/>
      <c r="H315" s="39"/>
      <c r="I315" s="39"/>
      <c r="J315" s="39"/>
      <c r="K315" s="39"/>
      <c r="L315" s="39"/>
      <c r="M315" s="41"/>
      <c r="N315" s="18"/>
    </row>
    <row r="316" ht="14.25" customHeight="1">
      <c r="G316" s="39"/>
      <c r="H316" s="39"/>
      <c r="I316" s="39"/>
      <c r="J316" s="39"/>
      <c r="K316" s="39"/>
      <c r="L316" s="39"/>
      <c r="M316" s="41"/>
      <c r="N316" s="18"/>
    </row>
    <row r="317" ht="14.25" customHeight="1">
      <c r="G317" s="39"/>
      <c r="H317" s="39"/>
      <c r="I317" s="39"/>
      <c r="J317" s="39"/>
      <c r="K317" s="39"/>
      <c r="L317" s="39"/>
      <c r="M317" s="41"/>
      <c r="N317" s="18"/>
    </row>
    <row r="318" ht="14.25" customHeight="1">
      <c r="G318" s="39"/>
      <c r="H318" s="39"/>
      <c r="I318" s="39"/>
      <c r="J318" s="39"/>
      <c r="K318" s="39"/>
      <c r="L318" s="39"/>
      <c r="M318" s="41"/>
      <c r="N318" s="18"/>
    </row>
    <row r="319" ht="14.25" customHeight="1">
      <c r="G319" s="39"/>
      <c r="H319" s="39"/>
      <c r="I319" s="39"/>
      <c r="J319" s="39"/>
      <c r="K319" s="39"/>
      <c r="L319" s="39"/>
      <c r="M319" s="41"/>
      <c r="N319" s="18"/>
    </row>
    <row r="320" ht="14.25" customHeight="1">
      <c r="G320" s="39"/>
      <c r="H320" s="39"/>
      <c r="I320" s="39"/>
      <c r="J320" s="39"/>
      <c r="K320" s="39"/>
      <c r="L320" s="39"/>
      <c r="M320" s="41"/>
      <c r="N320" s="18"/>
    </row>
    <row r="321" ht="14.25" customHeight="1">
      <c r="G321" s="39"/>
      <c r="H321" s="39"/>
      <c r="I321" s="39"/>
      <c r="J321" s="39"/>
      <c r="K321" s="39"/>
      <c r="L321" s="39"/>
      <c r="M321" s="41"/>
      <c r="N321" s="18"/>
    </row>
    <row r="322" ht="14.25" customHeight="1">
      <c r="G322" s="39"/>
      <c r="H322" s="39"/>
      <c r="I322" s="39"/>
      <c r="J322" s="39"/>
      <c r="K322" s="39"/>
      <c r="L322" s="39"/>
      <c r="M322" s="41"/>
      <c r="N322" s="18"/>
    </row>
    <row r="323" ht="14.25" customHeight="1">
      <c r="G323" s="39"/>
      <c r="H323" s="39"/>
      <c r="I323" s="39"/>
      <c r="J323" s="39"/>
      <c r="K323" s="39"/>
      <c r="L323" s="39"/>
      <c r="M323" s="41"/>
      <c r="N323" s="18"/>
    </row>
    <row r="324" ht="14.25" customHeight="1">
      <c r="G324" s="39"/>
      <c r="H324" s="39"/>
      <c r="I324" s="39"/>
      <c r="J324" s="39"/>
      <c r="K324" s="39"/>
      <c r="L324" s="39"/>
      <c r="M324" s="41"/>
      <c r="N324" s="18"/>
    </row>
    <row r="325" ht="14.25" customHeight="1">
      <c r="G325" s="39"/>
      <c r="H325" s="39"/>
      <c r="I325" s="39"/>
      <c r="J325" s="39"/>
      <c r="K325" s="39"/>
      <c r="L325" s="39"/>
      <c r="M325" s="41"/>
      <c r="N325" s="18"/>
    </row>
    <row r="326" ht="14.25" customHeight="1">
      <c r="G326" s="39"/>
      <c r="H326" s="39"/>
      <c r="I326" s="39"/>
      <c r="J326" s="39"/>
      <c r="K326" s="39"/>
      <c r="L326" s="39"/>
      <c r="M326" s="41"/>
      <c r="N326" s="18"/>
    </row>
    <row r="327" ht="14.25" customHeight="1">
      <c r="G327" s="39"/>
      <c r="H327" s="39"/>
      <c r="I327" s="39"/>
      <c r="J327" s="39"/>
      <c r="K327" s="39"/>
      <c r="L327" s="39"/>
      <c r="M327" s="41"/>
      <c r="N327" s="18"/>
    </row>
    <row r="328" ht="14.25" customHeight="1">
      <c r="G328" s="39"/>
      <c r="H328" s="39"/>
      <c r="I328" s="39"/>
      <c r="J328" s="39"/>
      <c r="K328" s="39"/>
      <c r="L328" s="39"/>
      <c r="M328" s="41"/>
      <c r="N328" s="18"/>
    </row>
    <row r="329" ht="14.25" customHeight="1">
      <c r="G329" s="39"/>
      <c r="H329" s="39"/>
      <c r="I329" s="39"/>
      <c r="J329" s="39"/>
      <c r="K329" s="39"/>
      <c r="L329" s="39"/>
      <c r="M329" s="41"/>
      <c r="N329" s="18"/>
    </row>
    <row r="330" ht="14.25" customHeight="1">
      <c r="G330" s="39"/>
      <c r="H330" s="39"/>
      <c r="I330" s="39"/>
      <c r="J330" s="39"/>
      <c r="K330" s="39"/>
      <c r="L330" s="39"/>
      <c r="M330" s="41"/>
      <c r="N330" s="18"/>
    </row>
    <row r="331" ht="14.25" customHeight="1">
      <c r="G331" s="39"/>
      <c r="H331" s="39"/>
      <c r="I331" s="39"/>
      <c r="J331" s="39"/>
      <c r="K331" s="39"/>
      <c r="L331" s="39"/>
      <c r="M331" s="41"/>
      <c r="N331" s="18"/>
    </row>
    <row r="332" ht="14.25" customHeight="1">
      <c r="G332" s="39"/>
      <c r="H332" s="39"/>
      <c r="I332" s="39"/>
      <c r="J332" s="39"/>
      <c r="K332" s="39"/>
      <c r="L332" s="39"/>
      <c r="M332" s="41"/>
      <c r="N332" s="18"/>
    </row>
    <row r="333" ht="14.25" customHeight="1">
      <c r="G333" s="39"/>
      <c r="H333" s="39"/>
      <c r="I333" s="39"/>
      <c r="J333" s="39"/>
      <c r="K333" s="39"/>
      <c r="L333" s="39"/>
      <c r="M333" s="41"/>
      <c r="N333" s="18"/>
    </row>
    <row r="334" ht="14.25" customHeight="1">
      <c r="G334" s="39"/>
      <c r="H334" s="39"/>
      <c r="I334" s="39"/>
      <c r="J334" s="39"/>
      <c r="K334" s="39"/>
      <c r="L334" s="39"/>
      <c r="M334" s="41"/>
      <c r="N334" s="18"/>
    </row>
    <row r="335" ht="14.25" customHeight="1">
      <c r="G335" s="39"/>
      <c r="H335" s="39"/>
      <c r="I335" s="39"/>
      <c r="J335" s="39"/>
      <c r="K335" s="39"/>
      <c r="L335" s="39"/>
      <c r="M335" s="41"/>
      <c r="N335" s="18"/>
    </row>
    <row r="336" ht="14.25" customHeight="1">
      <c r="G336" s="39"/>
      <c r="H336" s="39"/>
      <c r="I336" s="39"/>
      <c r="J336" s="39"/>
      <c r="K336" s="39"/>
      <c r="L336" s="39"/>
      <c r="M336" s="41"/>
      <c r="N336" s="18"/>
    </row>
    <row r="337" ht="14.25" customHeight="1">
      <c r="G337" s="39"/>
      <c r="H337" s="39"/>
      <c r="I337" s="39"/>
      <c r="J337" s="39"/>
      <c r="K337" s="39"/>
      <c r="L337" s="39"/>
      <c r="M337" s="41"/>
      <c r="N337" s="18"/>
    </row>
    <row r="338" ht="14.25" customHeight="1">
      <c r="G338" s="39"/>
      <c r="H338" s="39"/>
      <c r="I338" s="39"/>
      <c r="J338" s="39"/>
      <c r="K338" s="39"/>
      <c r="L338" s="39"/>
      <c r="M338" s="41"/>
      <c r="N338" s="18"/>
    </row>
    <row r="339" ht="14.25" customHeight="1">
      <c r="G339" s="39"/>
      <c r="H339" s="39"/>
      <c r="I339" s="39"/>
      <c r="J339" s="39"/>
      <c r="K339" s="39"/>
      <c r="L339" s="39"/>
      <c r="M339" s="41"/>
      <c r="N339" s="18"/>
    </row>
    <row r="340" ht="14.25" customHeight="1">
      <c r="G340" s="39"/>
      <c r="H340" s="39"/>
      <c r="I340" s="39"/>
      <c r="J340" s="39"/>
      <c r="K340" s="39"/>
      <c r="L340" s="39"/>
      <c r="M340" s="41"/>
      <c r="N340" s="18"/>
    </row>
    <row r="341" ht="14.25" customHeight="1">
      <c r="G341" s="39"/>
      <c r="H341" s="39"/>
      <c r="I341" s="39"/>
      <c r="J341" s="39"/>
      <c r="K341" s="39"/>
      <c r="L341" s="39"/>
      <c r="M341" s="41"/>
      <c r="N341" s="18"/>
    </row>
    <row r="342" ht="14.25" customHeight="1">
      <c r="G342" s="39"/>
      <c r="H342" s="39"/>
      <c r="I342" s="39"/>
      <c r="J342" s="39"/>
      <c r="K342" s="39"/>
      <c r="L342" s="39"/>
      <c r="M342" s="41"/>
      <c r="N342" s="18"/>
    </row>
    <row r="343" ht="14.25" customHeight="1">
      <c r="G343" s="39"/>
      <c r="H343" s="39"/>
      <c r="I343" s="39"/>
      <c r="J343" s="39"/>
      <c r="K343" s="39"/>
      <c r="L343" s="39"/>
      <c r="M343" s="41"/>
      <c r="N343" s="18"/>
    </row>
    <row r="344" ht="14.25" customHeight="1">
      <c r="G344" s="39"/>
      <c r="H344" s="39"/>
      <c r="I344" s="39"/>
      <c r="J344" s="39"/>
      <c r="K344" s="39"/>
      <c r="L344" s="39"/>
      <c r="M344" s="41"/>
      <c r="N344" s="18"/>
    </row>
    <row r="345" ht="14.25" customHeight="1">
      <c r="G345" s="39"/>
      <c r="H345" s="39"/>
      <c r="I345" s="39"/>
      <c r="J345" s="39"/>
      <c r="K345" s="39"/>
      <c r="L345" s="39"/>
      <c r="M345" s="41"/>
      <c r="N345" s="18"/>
    </row>
    <row r="346" ht="14.25" customHeight="1">
      <c r="G346" s="39"/>
      <c r="H346" s="39"/>
      <c r="I346" s="39"/>
      <c r="J346" s="39"/>
      <c r="K346" s="39"/>
      <c r="L346" s="39"/>
      <c r="M346" s="41"/>
      <c r="N346" s="18"/>
    </row>
    <row r="347" ht="14.25" customHeight="1">
      <c r="G347" s="39"/>
      <c r="H347" s="39"/>
      <c r="I347" s="39"/>
      <c r="J347" s="39"/>
      <c r="K347" s="39"/>
      <c r="L347" s="39"/>
      <c r="M347" s="41"/>
      <c r="N347" s="18"/>
    </row>
    <row r="348" ht="14.25" customHeight="1">
      <c r="G348" s="39"/>
      <c r="H348" s="39"/>
      <c r="I348" s="39"/>
      <c r="J348" s="39"/>
      <c r="K348" s="39"/>
      <c r="L348" s="39"/>
      <c r="M348" s="41"/>
      <c r="N348" s="18"/>
    </row>
    <row r="349" ht="14.25" customHeight="1">
      <c r="G349" s="39"/>
      <c r="H349" s="39"/>
      <c r="I349" s="39"/>
      <c r="J349" s="39"/>
      <c r="K349" s="39"/>
      <c r="L349" s="39"/>
      <c r="M349" s="41"/>
      <c r="N349" s="18"/>
    </row>
    <row r="350" ht="14.25" customHeight="1">
      <c r="G350" s="39"/>
      <c r="H350" s="39"/>
      <c r="I350" s="39"/>
      <c r="J350" s="39"/>
      <c r="K350" s="39"/>
      <c r="L350" s="39"/>
      <c r="M350" s="41"/>
      <c r="N350" s="18"/>
    </row>
    <row r="351" ht="14.25" customHeight="1">
      <c r="G351" s="39"/>
      <c r="H351" s="39"/>
      <c r="I351" s="39"/>
      <c r="J351" s="39"/>
      <c r="K351" s="39"/>
      <c r="L351" s="39"/>
      <c r="M351" s="41"/>
      <c r="N351" s="18"/>
    </row>
    <row r="352" ht="14.25" customHeight="1">
      <c r="G352" s="39"/>
      <c r="H352" s="39"/>
      <c r="I352" s="39"/>
      <c r="J352" s="39"/>
      <c r="K352" s="39"/>
      <c r="L352" s="39"/>
      <c r="M352" s="41"/>
      <c r="N352" s="18"/>
    </row>
    <row r="353" ht="14.25" customHeight="1">
      <c r="G353" s="39"/>
      <c r="H353" s="39"/>
      <c r="I353" s="39"/>
      <c r="J353" s="39"/>
      <c r="K353" s="39"/>
      <c r="L353" s="39"/>
      <c r="M353" s="41"/>
      <c r="N353" s="18"/>
    </row>
    <row r="354" ht="14.25" customHeight="1">
      <c r="G354" s="39"/>
      <c r="H354" s="39"/>
      <c r="I354" s="39"/>
      <c r="J354" s="39"/>
      <c r="K354" s="39"/>
      <c r="L354" s="39"/>
      <c r="M354" s="41"/>
      <c r="N354" s="18"/>
    </row>
    <row r="355" ht="14.25" customHeight="1">
      <c r="G355" s="39"/>
      <c r="H355" s="39"/>
      <c r="I355" s="39"/>
      <c r="J355" s="39"/>
      <c r="K355" s="39"/>
      <c r="L355" s="39"/>
      <c r="M355" s="41"/>
      <c r="N355" s="18"/>
    </row>
    <row r="356" ht="14.25" customHeight="1">
      <c r="G356" s="39"/>
      <c r="H356" s="39"/>
      <c r="I356" s="39"/>
      <c r="J356" s="39"/>
      <c r="K356" s="39"/>
      <c r="L356" s="39"/>
      <c r="M356" s="41"/>
      <c r="N356" s="18"/>
    </row>
    <row r="357" ht="14.25" customHeight="1">
      <c r="G357" s="39"/>
      <c r="H357" s="39"/>
      <c r="I357" s="39"/>
      <c r="J357" s="39"/>
      <c r="K357" s="39"/>
      <c r="L357" s="39"/>
      <c r="M357" s="41"/>
      <c r="N357" s="18"/>
    </row>
    <row r="358" ht="14.25" customHeight="1">
      <c r="G358" s="39"/>
      <c r="H358" s="39"/>
      <c r="I358" s="39"/>
      <c r="J358" s="39"/>
      <c r="K358" s="39"/>
      <c r="L358" s="39"/>
      <c r="M358" s="41"/>
      <c r="N358" s="18"/>
    </row>
    <row r="359" ht="14.25" customHeight="1">
      <c r="G359" s="39"/>
      <c r="H359" s="39"/>
      <c r="I359" s="39"/>
      <c r="J359" s="39"/>
      <c r="K359" s="39"/>
      <c r="L359" s="39"/>
      <c r="M359" s="41"/>
      <c r="N359" s="18"/>
    </row>
    <row r="360" ht="14.25" customHeight="1">
      <c r="G360" s="39"/>
      <c r="H360" s="39"/>
      <c r="I360" s="39"/>
      <c r="J360" s="39"/>
      <c r="K360" s="39"/>
      <c r="L360" s="39"/>
      <c r="M360" s="41"/>
      <c r="N360" s="18"/>
    </row>
    <row r="361" ht="14.25" customHeight="1">
      <c r="G361" s="39"/>
      <c r="H361" s="39"/>
      <c r="I361" s="39"/>
      <c r="J361" s="39"/>
      <c r="K361" s="39"/>
      <c r="L361" s="39"/>
      <c r="M361" s="41"/>
      <c r="N361" s="18"/>
    </row>
    <row r="362" ht="14.25" customHeight="1">
      <c r="G362" s="39"/>
      <c r="H362" s="39"/>
      <c r="I362" s="39"/>
      <c r="J362" s="39"/>
      <c r="K362" s="39"/>
      <c r="L362" s="39"/>
      <c r="M362" s="41"/>
      <c r="N362" s="18"/>
    </row>
    <row r="363" ht="14.25" customHeight="1">
      <c r="G363" s="39"/>
      <c r="H363" s="39"/>
      <c r="I363" s="39"/>
      <c r="J363" s="39"/>
      <c r="K363" s="39"/>
      <c r="L363" s="39"/>
      <c r="M363" s="41"/>
      <c r="N363" s="18"/>
    </row>
    <row r="364" ht="14.25" customHeight="1">
      <c r="G364" s="39"/>
      <c r="H364" s="39"/>
      <c r="I364" s="39"/>
      <c r="J364" s="39"/>
      <c r="K364" s="39"/>
      <c r="L364" s="39"/>
      <c r="M364" s="41"/>
      <c r="N364" s="18"/>
    </row>
    <row r="365" ht="14.25" customHeight="1">
      <c r="G365" s="39"/>
      <c r="H365" s="39"/>
      <c r="I365" s="39"/>
      <c r="J365" s="39"/>
      <c r="K365" s="39"/>
      <c r="L365" s="39"/>
      <c r="M365" s="41"/>
      <c r="N365" s="18"/>
    </row>
    <row r="366" ht="14.25" customHeight="1">
      <c r="G366" s="39"/>
      <c r="H366" s="39"/>
      <c r="I366" s="39"/>
      <c r="J366" s="39"/>
      <c r="K366" s="39"/>
      <c r="L366" s="39"/>
      <c r="M366" s="41"/>
      <c r="N366" s="18"/>
    </row>
    <row r="367" ht="14.25" customHeight="1">
      <c r="G367" s="39"/>
      <c r="H367" s="39"/>
      <c r="I367" s="39"/>
      <c r="J367" s="39"/>
      <c r="K367" s="39"/>
      <c r="L367" s="39"/>
      <c r="M367" s="41"/>
      <c r="N367" s="18"/>
    </row>
    <row r="368" ht="14.25" customHeight="1">
      <c r="G368" s="39"/>
      <c r="H368" s="39"/>
      <c r="I368" s="39"/>
      <c r="J368" s="39"/>
      <c r="K368" s="39"/>
      <c r="L368" s="39"/>
      <c r="M368" s="41"/>
      <c r="N368" s="18"/>
    </row>
    <row r="369" ht="14.25" customHeight="1">
      <c r="G369" s="39"/>
      <c r="H369" s="39"/>
      <c r="I369" s="39"/>
      <c r="J369" s="39"/>
      <c r="K369" s="39"/>
      <c r="L369" s="39"/>
      <c r="M369" s="41"/>
      <c r="N369" s="18"/>
    </row>
    <row r="370" ht="14.25" customHeight="1">
      <c r="G370" s="39"/>
      <c r="H370" s="39"/>
      <c r="I370" s="39"/>
      <c r="J370" s="39"/>
      <c r="K370" s="39"/>
      <c r="L370" s="39"/>
      <c r="M370" s="41"/>
      <c r="N370" s="18"/>
    </row>
    <row r="371" ht="14.25" customHeight="1">
      <c r="G371" s="39"/>
      <c r="H371" s="39"/>
      <c r="I371" s="39"/>
      <c r="J371" s="39"/>
      <c r="K371" s="39"/>
      <c r="L371" s="39"/>
      <c r="M371" s="41"/>
      <c r="N371" s="18"/>
    </row>
    <row r="372" ht="14.25" customHeight="1">
      <c r="G372" s="39"/>
      <c r="H372" s="39"/>
      <c r="I372" s="39"/>
      <c r="J372" s="39"/>
      <c r="K372" s="39"/>
      <c r="L372" s="39"/>
      <c r="M372" s="41"/>
      <c r="N372" s="18"/>
    </row>
    <row r="373" ht="14.25" customHeight="1">
      <c r="G373" s="39"/>
      <c r="H373" s="39"/>
      <c r="I373" s="39"/>
      <c r="J373" s="39"/>
      <c r="K373" s="39"/>
      <c r="L373" s="39"/>
      <c r="M373" s="41"/>
      <c r="N373" s="18"/>
    </row>
    <row r="374" ht="14.25" customHeight="1">
      <c r="G374" s="39"/>
      <c r="H374" s="39"/>
      <c r="I374" s="39"/>
      <c r="J374" s="39"/>
      <c r="K374" s="39"/>
      <c r="L374" s="39"/>
      <c r="M374" s="41"/>
      <c r="N374" s="18"/>
    </row>
    <row r="375" ht="14.25" customHeight="1">
      <c r="G375" s="39"/>
      <c r="H375" s="39"/>
      <c r="I375" s="39"/>
      <c r="J375" s="39"/>
      <c r="K375" s="39"/>
      <c r="L375" s="39"/>
      <c r="M375" s="41"/>
      <c r="N375" s="18"/>
    </row>
    <row r="376" ht="14.25" customHeight="1">
      <c r="G376" s="39"/>
      <c r="H376" s="39"/>
      <c r="I376" s="39"/>
      <c r="J376" s="39"/>
      <c r="K376" s="39"/>
      <c r="L376" s="39"/>
      <c r="M376" s="41"/>
      <c r="N376" s="18"/>
    </row>
    <row r="377" ht="14.25" customHeight="1">
      <c r="G377" s="39"/>
      <c r="H377" s="39"/>
      <c r="I377" s="39"/>
      <c r="J377" s="39"/>
      <c r="K377" s="39"/>
      <c r="L377" s="39"/>
      <c r="M377" s="41"/>
      <c r="N377" s="18"/>
    </row>
    <row r="378" ht="14.25" customHeight="1">
      <c r="G378" s="39"/>
      <c r="H378" s="39"/>
      <c r="I378" s="39"/>
      <c r="J378" s="39"/>
      <c r="K378" s="39"/>
      <c r="L378" s="39"/>
      <c r="M378" s="41"/>
      <c r="N378" s="18"/>
    </row>
    <row r="379" ht="14.25" customHeight="1">
      <c r="G379" s="39"/>
      <c r="H379" s="39"/>
      <c r="I379" s="39"/>
      <c r="J379" s="39"/>
      <c r="K379" s="39"/>
      <c r="L379" s="39"/>
      <c r="M379" s="41"/>
      <c r="N379" s="18"/>
    </row>
    <row r="380" ht="14.25" customHeight="1">
      <c r="G380" s="39"/>
      <c r="H380" s="39"/>
      <c r="I380" s="39"/>
      <c r="J380" s="39"/>
      <c r="K380" s="39"/>
      <c r="L380" s="39"/>
      <c r="M380" s="41"/>
      <c r="N380" s="18"/>
    </row>
    <row r="381" ht="14.25" customHeight="1">
      <c r="G381" s="39"/>
      <c r="H381" s="39"/>
      <c r="I381" s="39"/>
      <c r="J381" s="39"/>
      <c r="K381" s="39"/>
      <c r="L381" s="39"/>
      <c r="M381" s="41"/>
      <c r="N381" s="18"/>
    </row>
    <row r="382" ht="14.25" customHeight="1">
      <c r="G382" s="39"/>
      <c r="H382" s="39"/>
      <c r="I382" s="39"/>
      <c r="J382" s="39"/>
      <c r="K382" s="39"/>
      <c r="L382" s="39"/>
      <c r="M382" s="41"/>
      <c r="N382" s="18"/>
    </row>
    <row r="383" ht="14.25" customHeight="1">
      <c r="G383" s="39"/>
      <c r="H383" s="39"/>
      <c r="I383" s="39"/>
      <c r="J383" s="39"/>
      <c r="K383" s="39"/>
      <c r="L383" s="39"/>
      <c r="M383" s="41"/>
      <c r="N383" s="18"/>
    </row>
    <row r="384" ht="14.25" customHeight="1">
      <c r="G384" s="39"/>
      <c r="H384" s="39"/>
      <c r="I384" s="39"/>
      <c r="J384" s="39"/>
      <c r="K384" s="39"/>
      <c r="L384" s="39"/>
      <c r="M384" s="41"/>
      <c r="N384" s="18"/>
    </row>
    <row r="385" ht="14.25" customHeight="1">
      <c r="G385" s="39"/>
      <c r="H385" s="39"/>
      <c r="I385" s="39"/>
      <c r="J385" s="39"/>
      <c r="K385" s="39"/>
      <c r="L385" s="39"/>
      <c r="M385" s="41"/>
      <c r="N385" s="18"/>
    </row>
    <row r="386" ht="14.25" customHeight="1">
      <c r="G386" s="39"/>
      <c r="H386" s="39"/>
      <c r="I386" s="39"/>
      <c r="J386" s="39"/>
      <c r="K386" s="39"/>
      <c r="L386" s="39"/>
      <c r="M386" s="41"/>
      <c r="N386" s="18"/>
    </row>
    <row r="387" ht="14.25" customHeight="1">
      <c r="G387" s="39"/>
      <c r="H387" s="39"/>
      <c r="I387" s="39"/>
      <c r="J387" s="39"/>
      <c r="K387" s="39"/>
      <c r="L387" s="39"/>
      <c r="M387" s="41"/>
      <c r="N387" s="18"/>
    </row>
    <row r="388" ht="14.25" customHeight="1">
      <c r="G388" s="39"/>
      <c r="H388" s="39"/>
      <c r="I388" s="39"/>
      <c r="J388" s="39"/>
      <c r="K388" s="39"/>
      <c r="L388" s="39"/>
      <c r="M388" s="41"/>
      <c r="N388" s="18"/>
    </row>
    <row r="389" ht="14.25" customHeight="1">
      <c r="G389" s="39"/>
      <c r="H389" s="39"/>
      <c r="I389" s="39"/>
      <c r="J389" s="39"/>
      <c r="K389" s="39"/>
      <c r="L389" s="39"/>
      <c r="M389" s="41"/>
      <c r="N389" s="18"/>
    </row>
    <row r="390" ht="14.25" customHeight="1">
      <c r="G390" s="39"/>
      <c r="H390" s="39"/>
      <c r="I390" s="39"/>
      <c r="J390" s="39"/>
      <c r="K390" s="39"/>
      <c r="L390" s="39"/>
      <c r="M390" s="41"/>
      <c r="N390" s="18"/>
    </row>
    <row r="391" ht="14.25" customHeight="1">
      <c r="G391" s="39"/>
      <c r="H391" s="39"/>
      <c r="I391" s="39"/>
      <c r="J391" s="39"/>
      <c r="K391" s="39"/>
      <c r="L391" s="39"/>
      <c r="M391" s="41"/>
      <c r="N391" s="18"/>
    </row>
    <row r="392" ht="14.25" customHeight="1">
      <c r="G392" s="39"/>
      <c r="H392" s="39"/>
      <c r="I392" s="39"/>
      <c r="J392" s="39"/>
      <c r="K392" s="39"/>
      <c r="L392" s="39"/>
      <c r="M392" s="41"/>
      <c r="N392" s="18"/>
    </row>
    <row r="393" ht="14.25" customHeight="1">
      <c r="G393" s="39"/>
      <c r="H393" s="39"/>
      <c r="I393" s="39"/>
      <c r="J393" s="39"/>
      <c r="K393" s="39"/>
      <c r="L393" s="39"/>
      <c r="M393" s="41"/>
      <c r="N393" s="18"/>
    </row>
    <row r="394" ht="14.25" customHeight="1">
      <c r="G394" s="39"/>
      <c r="H394" s="39"/>
      <c r="I394" s="39"/>
      <c r="J394" s="39"/>
      <c r="K394" s="39"/>
      <c r="L394" s="39"/>
      <c r="M394" s="41"/>
      <c r="N394" s="18"/>
    </row>
    <row r="395" ht="14.25" customHeight="1">
      <c r="G395" s="39"/>
      <c r="H395" s="39"/>
      <c r="I395" s="39"/>
      <c r="J395" s="39"/>
      <c r="K395" s="39"/>
      <c r="L395" s="39"/>
      <c r="M395" s="41"/>
      <c r="N395" s="18"/>
    </row>
    <row r="396" ht="14.25" customHeight="1">
      <c r="G396" s="39"/>
      <c r="H396" s="39"/>
      <c r="I396" s="39"/>
      <c r="J396" s="39"/>
      <c r="K396" s="39"/>
      <c r="L396" s="39"/>
      <c r="M396" s="41"/>
      <c r="N396" s="18"/>
    </row>
    <row r="397" ht="14.25" customHeight="1">
      <c r="G397" s="39"/>
      <c r="H397" s="39"/>
      <c r="I397" s="39"/>
      <c r="J397" s="39"/>
      <c r="K397" s="39"/>
      <c r="L397" s="39"/>
      <c r="M397" s="41"/>
      <c r="N397" s="18"/>
    </row>
    <row r="398" ht="14.25" customHeight="1">
      <c r="G398" s="39"/>
      <c r="H398" s="39"/>
      <c r="I398" s="39"/>
      <c r="J398" s="39"/>
      <c r="K398" s="39"/>
      <c r="L398" s="39"/>
      <c r="M398" s="41"/>
      <c r="N398" s="18"/>
    </row>
    <row r="399" ht="14.25" customHeight="1">
      <c r="G399" s="39"/>
      <c r="H399" s="39"/>
      <c r="I399" s="39"/>
      <c r="J399" s="39"/>
      <c r="K399" s="39"/>
      <c r="L399" s="39"/>
      <c r="M399" s="41"/>
      <c r="N399" s="18"/>
    </row>
    <row r="400" ht="14.25" customHeight="1">
      <c r="G400" s="39"/>
      <c r="H400" s="39"/>
      <c r="I400" s="39"/>
      <c r="J400" s="39"/>
      <c r="K400" s="39"/>
      <c r="L400" s="39"/>
      <c r="M400" s="41"/>
      <c r="N400" s="18"/>
    </row>
    <row r="401" ht="14.25" customHeight="1">
      <c r="G401" s="39"/>
      <c r="H401" s="39"/>
      <c r="I401" s="39"/>
      <c r="J401" s="39"/>
      <c r="K401" s="39"/>
      <c r="L401" s="39"/>
      <c r="M401" s="41"/>
      <c r="N401" s="18"/>
    </row>
    <row r="402" ht="14.25" customHeight="1">
      <c r="G402" s="39"/>
      <c r="H402" s="39"/>
      <c r="I402" s="39"/>
      <c r="J402" s="39"/>
      <c r="K402" s="39"/>
      <c r="L402" s="39"/>
      <c r="M402" s="41"/>
      <c r="N402" s="18"/>
    </row>
    <row r="403" ht="14.25" customHeight="1">
      <c r="G403" s="39"/>
      <c r="H403" s="39"/>
      <c r="I403" s="39"/>
      <c r="J403" s="39"/>
      <c r="K403" s="39"/>
      <c r="L403" s="39"/>
      <c r="M403" s="41"/>
      <c r="N403" s="18"/>
    </row>
    <row r="404" ht="14.25" customHeight="1">
      <c r="G404" s="39"/>
      <c r="H404" s="39"/>
      <c r="I404" s="39"/>
      <c r="J404" s="39"/>
      <c r="K404" s="39"/>
      <c r="L404" s="39"/>
      <c r="M404" s="41"/>
      <c r="N404" s="18"/>
    </row>
    <row r="405" ht="14.25" customHeight="1">
      <c r="G405" s="39"/>
      <c r="H405" s="39"/>
      <c r="I405" s="39"/>
      <c r="J405" s="39"/>
      <c r="K405" s="39"/>
      <c r="L405" s="39"/>
      <c r="M405" s="41"/>
      <c r="N405" s="18"/>
    </row>
    <row r="406" ht="14.25" customHeight="1">
      <c r="G406" s="39"/>
      <c r="H406" s="39"/>
      <c r="I406" s="39"/>
      <c r="J406" s="39"/>
      <c r="K406" s="39"/>
      <c r="L406" s="39"/>
      <c r="M406" s="41"/>
      <c r="N406" s="18"/>
    </row>
    <row r="407" ht="14.25" customHeight="1">
      <c r="G407" s="39"/>
      <c r="H407" s="39"/>
      <c r="I407" s="39"/>
      <c r="J407" s="39"/>
      <c r="K407" s="39"/>
      <c r="L407" s="39"/>
      <c r="M407" s="41"/>
      <c r="N407" s="18"/>
    </row>
    <row r="408" ht="14.25" customHeight="1">
      <c r="G408" s="39"/>
      <c r="H408" s="39"/>
      <c r="I408" s="39"/>
      <c r="J408" s="39"/>
      <c r="K408" s="39"/>
      <c r="L408" s="39"/>
      <c r="M408" s="41"/>
      <c r="N408" s="18"/>
    </row>
    <row r="409" ht="14.25" customHeight="1">
      <c r="G409" s="39"/>
      <c r="H409" s="39"/>
      <c r="I409" s="39"/>
      <c r="J409" s="39"/>
      <c r="K409" s="39"/>
      <c r="L409" s="39"/>
      <c r="M409" s="41"/>
      <c r="N409" s="18"/>
    </row>
    <row r="410" ht="14.25" customHeight="1">
      <c r="G410" s="39"/>
      <c r="H410" s="39"/>
      <c r="I410" s="39"/>
      <c r="J410" s="39"/>
      <c r="K410" s="39"/>
      <c r="L410" s="39"/>
      <c r="M410" s="41"/>
      <c r="N410" s="18"/>
    </row>
    <row r="411" ht="14.25" customHeight="1">
      <c r="G411" s="39"/>
      <c r="H411" s="39"/>
      <c r="I411" s="39"/>
      <c r="J411" s="39"/>
      <c r="K411" s="39"/>
      <c r="L411" s="39"/>
      <c r="M411" s="41"/>
      <c r="N411" s="18"/>
    </row>
    <row r="412" ht="14.25" customHeight="1">
      <c r="G412" s="39"/>
      <c r="H412" s="39"/>
      <c r="I412" s="39"/>
      <c r="J412" s="39"/>
      <c r="K412" s="39"/>
      <c r="L412" s="39"/>
      <c r="M412" s="41"/>
      <c r="N412" s="18"/>
    </row>
    <row r="413" ht="14.25" customHeight="1">
      <c r="G413" s="39"/>
      <c r="H413" s="39"/>
      <c r="I413" s="39"/>
      <c r="J413" s="39"/>
      <c r="K413" s="39"/>
      <c r="L413" s="39"/>
      <c r="M413" s="41"/>
      <c r="N413" s="18"/>
    </row>
    <row r="414" ht="14.25" customHeight="1">
      <c r="G414" s="39"/>
      <c r="H414" s="39"/>
      <c r="I414" s="39"/>
      <c r="J414" s="39"/>
      <c r="K414" s="39"/>
      <c r="L414" s="39"/>
      <c r="M414" s="41"/>
      <c r="N414" s="18"/>
    </row>
    <row r="415" ht="14.25" customHeight="1">
      <c r="G415" s="39"/>
      <c r="H415" s="39"/>
      <c r="I415" s="39"/>
      <c r="J415" s="39"/>
      <c r="K415" s="39"/>
      <c r="L415" s="39"/>
      <c r="M415" s="41"/>
      <c r="N415" s="18"/>
    </row>
    <row r="416" ht="14.25" customHeight="1">
      <c r="G416" s="39"/>
      <c r="H416" s="39"/>
      <c r="I416" s="39"/>
      <c r="J416" s="39"/>
      <c r="K416" s="39"/>
      <c r="L416" s="39"/>
      <c r="M416" s="41"/>
      <c r="N416" s="18"/>
    </row>
    <row r="417" ht="14.25" customHeight="1">
      <c r="G417" s="39"/>
      <c r="H417" s="39"/>
      <c r="I417" s="39"/>
      <c r="J417" s="39"/>
      <c r="K417" s="39"/>
      <c r="L417" s="39"/>
      <c r="M417" s="41"/>
      <c r="N417" s="18"/>
    </row>
    <row r="418" ht="14.25" customHeight="1">
      <c r="G418" s="39"/>
      <c r="H418" s="39"/>
      <c r="I418" s="39"/>
      <c r="J418" s="39"/>
      <c r="K418" s="39"/>
      <c r="L418" s="39"/>
      <c r="M418" s="41"/>
      <c r="N418" s="18"/>
    </row>
    <row r="419" ht="14.25" customHeight="1">
      <c r="G419" s="39"/>
      <c r="H419" s="39"/>
      <c r="I419" s="39"/>
      <c r="J419" s="39"/>
      <c r="K419" s="39"/>
      <c r="L419" s="39"/>
      <c r="M419" s="41"/>
      <c r="N419" s="18"/>
    </row>
    <row r="420" ht="14.25" customHeight="1">
      <c r="G420" s="39"/>
      <c r="H420" s="39"/>
      <c r="I420" s="39"/>
      <c r="J420" s="39"/>
      <c r="K420" s="39"/>
      <c r="L420" s="39"/>
      <c r="M420" s="41"/>
      <c r="N420" s="18"/>
    </row>
    <row r="421" ht="14.25" customHeight="1">
      <c r="G421" s="39"/>
      <c r="H421" s="39"/>
      <c r="I421" s="39"/>
      <c r="J421" s="39"/>
      <c r="K421" s="39"/>
      <c r="L421" s="39"/>
      <c r="M421" s="41"/>
      <c r="N421" s="18"/>
    </row>
    <row r="422" ht="14.25" customHeight="1">
      <c r="G422" s="39"/>
      <c r="H422" s="39"/>
      <c r="I422" s="39"/>
      <c r="J422" s="39"/>
      <c r="K422" s="39"/>
      <c r="L422" s="39"/>
      <c r="M422" s="41"/>
      <c r="N422" s="18"/>
    </row>
    <row r="423" ht="14.25" customHeight="1">
      <c r="G423" s="39"/>
      <c r="H423" s="39"/>
      <c r="I423" s="39"/>
      <c r="J423" s="39"/>
      <c r="K423" s="39"/>
      <c r="L423" s="39"/>
      <c r="M423" s="41"/>
      <c r="N423" s="18"/>
    </row>
    <row r="424" ht="14.25" customHeight="1">
      <c r="G424" s="39"/>
      <c r="H424" s="39"/>
      <c r="I424" s="39"/>
      <c r="J424" s="39"/>
      <c r="K424" s="39"/>
      <c r="L424" s="39"/>
      <c r="M424" s="41"/>
      <c r="N424" s="18"/>
    </row>
    <row r="425" ht="14.25" customHeight="1">
      <c r="G425" s="39"/>
      <c r="H425" s="39"/>
      <c r="I425" s="39"/>
      <c r="J425" s="39"/>
      <c r="K425" s="39"/>
      <c r="L425" s="39"/>
      <c r="M425" s="41"/>
      <c r="N425" s="18"/>
    </row>
    <row r="426" ht="14.25" customHeight="1">
      <c r="G426" s="39"/>
      <c r="H426" s="39"/>
      <c r="I426" s="39"/>
      <c r="J426" s="39"/>
      <c r="K426" s="39"/>
      <c r="L426" s="39"/>
      <c r="M426" s="41"/>
      <c r="N426" s="18"/>
    </row>
    <row r="427" ht="14.25" customHeight="1">
      <c r="G427" s="39"/>
      <c r="H427" s="39"/>
      <c r="I427" s="39"/>
      <c r="J427" s="39"/>
      <c r="K427" s="39"/>
      <c r="L427" s="39"/>
      <c r="M427" s="41"/>
      <c r="N427" s="18"/>
    </row>
    <row r="428" ht="14.25" customHeight="1">
      <c r="G428" s="39"/>
      <c r="H428" s="39"/>
      <c r="I428" s="39"/>
      <c r="J428" s="39"/>
      <c r="K428" s="39"/>
      <c r="L428" s="39"/>
      <c r="M428" s="41"/>
      <c r="N428" s="18"/>
    </row>
    <row r="429" ht="14.25" customHeight="1">
      <c r="G429" s="39"/>
      <c r="H429" s="39"/>
      <c r="I429" s="39"/>
      <c r="J429" s="39"/>
      <c r="K429" s="39"/>
      <c r="L429" s="39"/>
      <c r="M429" s="41"/>
      <c r="N429" s="18"/>
    </row>
    <row r="430" ht="14.25" customHeight="1">
      <c r="G430" s="39"/>
      <c r="H430" s="39"/>
      <c r="I430" s="39"/>
      <c r="J430" s="39"/>
      <c r="K430" s="39"/>
      <c r="L430" s="39"/>
      <c r="M430" s="41"/>
      <c r="N430" s="18"/>
    </row>
    <row r="431" ht="14.25" customHeight="1">
      <c r="G431" s="39"/>
      <c r="H431" s="39"/>
      <c r="I431" s="39"/>
      <c r="J431" s="39"/>
      <c r="K431" s="39"/>
      <c r="L431" s="39"/>
      <c r="M431" s="41"/>
      <c r="N431" s="18"/>
    </row>
    <row r="432" ht="14.25" customHeight="1">
      <c r="G432" s="39"/>
      <c r="H432" s="39"/>
      <c r="I432" s="39"/>
      <c r="J432" s="39"/>
      <c r="K432" s="39"/>
      <c r="L432" s="39"/>
      <c r="M432" s="41"/>
      <c r="N432" s="18"/>
    </row>
    <row r="433" ht="14.25" customHeight="1">
      <c r="G433" s="39"/>
      <c r="H433" s="39"/>
      <c r="I433" s="39"/>
      <c r="J433" s="39"/>
      <c r="K433" s="39"/>
      <c r="L433" s="39"/>
      <c r="M433" s="41"/>
      <c r="N433" s="18"/>
    </row>
    <row r="434" ht="14.25" customHeight="1">
      <c r="G434" s="39"/>
      <c r="H434" s="39"/>
      <c r="I434" s="39"/>
      <c r="J434" s="39"/>
      <c r="K434" s="39"/>
      <c r="L434" s="39"/>
      <c r="M434" s="41"/>
      <c r="N434" s="18"/>
    </row>
    <row r="435" ht="14.25" customHeight="1">
      <c r="G435" s="39"/>
      <c r="H435" s="39"/>
      <c r="I435" s="39"/>
      <c r="J435" s="39"/>
      <c r="K435" s="39"/>
      <c r="L435" s="39"/>
      <c r="M435" s="41"/>
      <c r="N435" s="18"/>
    </row>
    <row r="436" ht="14.25" customHeight="1">
      <c r="G436" s="39"/>
      <c r="H436" s="39"/>
      <c r="I436" s="39"/>
      <c r="J436" s="39"/>
      <c r="K436" s="39"/>
      <c r="L436" s="39"/>
      <c r="M436" s="41"/>
      <c r="N436" s="18"/>
    </row>
    <row r="437" ht="14.25" customHeight="1">
      <c r="G437" s="39"/>
      <c r="H437" s="39"/>
      <c r="I437" s="39"/>
      <c r="J437" s="39"/>
      <c r="K437" s="39"/>
      <c r="L437" s="39"/>
      <c r="M437" s="41"/>
      <c r="N437" s="18"/>
    </row>
    <row r="438" ht="14.25" customHeight="1">
      <c r="G438" s="39"/>
      <c r="H438" s="39"/>
      <c r="I438" s="39"/>
      <c r="J438" s="39"/>
      <c r="K438" s="39"/>
      <c r="L438" s="39"/>
      <c r="M438" s="41"/>
      <c r="N438" s="18"/>
    </row>
    <row r="439" ht="14.25" customHeight="1">
      <c r="G439" s="39"/>
      <c r="H439" s="39"/>
      <c r="I439" s="39"/>
      <c r="J439" s="39"/>
      <c r="K439" s="39"/>
      <c r="L439" s="39"/>
      <c r="M439" s="41"/>
      <c r="N439" s="18"/>
    </row>
    <row r="440" ht="14.25" customHeight="1">
      <c r="G440" s="39"/>
      <c r="H440" s="39"/>
      <c r="I440" s="39"/>
      <c r="J440" s="39"/>
      <c r="K440" s="39"/>
      <c r="L440" s="39"/>
      <c r="M440" s="41"/>
      <c r="N440" s="18"/>
    </row>
    <row r="441" ht="14.25" customHeight="1">
      <c r="G441" s="39"/>
      <c r="H441" s="39"/>
      <c r="I441" s="39"/>
      <c r="J441" s="39"/>
      <c r="K441" s="39"/>
      <c r="L441" s="39"/>
      <c r="M441" s="41"/>
      <c r="N441" s="18"/>
    </row>
    <row r="442" ht="14.25" customHeight="1">
      <c r="G442" s="39"/>
      <c r="H442" s="39"/>
      <c r="I442" s="39"/>
      <c r="J442" s="39"/>
      <c r="K442" s="39"/>
      <c r="L442" s="39"/>
      <c r="M442" s="41"/>
      <c r="N442" s="18"/>
    </row>
    <row r="443" ht="14.25" customHeight="1">
      <c r="G443" s="39"/>
      <c r="H443" s="39"/>
      <c r="I443" s="39"/>
      <c r="J443" s="39"/>
      <c r="K443" s="39"/>
      <c r="L443" s="39"/>
      <c r="M443" s="41"/>
      <c r="N443" s="18"/>
    </row>
    <row r="444" ht="14.25" customHeight="1">
      <c r="G444" s="39"/>
      <c r="H444" s="39"/>
      <c r="I444" s="39"/>
      <c r="J444" s="39"/>
      <c r="K444" s="39"/>
      <c r="L444" s="39"/>
      <c r="M444" s="41"/>
      <c r="N444" s="18"/>
    </row>
    <row r="445" ht="14.25" customHeight="1">
      <c r="G445" s="39"/>
      <c r="H445" s="39"/>
      <c r="I445" s="39"/>
      <c r="J445" s="39"/>
      <c r="K445" s="39"/>
      <c r="L445" s="39"/>
      <c r="M445" s="41"/>
      <c r="N445" s="18"/>
    </row>
    <row r="446" ht="14.25" customHeight="1">
      <c r="G446" s="39"/>
      <c r="H446" s="39"/>
      <c r="I446" s="39"/>
      <c r="J446" s="39"/>
      <c r="K446" s="39"/>
      <c r="L446" s="39"/>
      <c r="M446" s="41"/>
      <c r="N446" s="18"/>
    </row>
    <row r="447" ht="14.25" customHeight="1">
      <c r="G447" s="39"/>
      <c r="H447" s="39"/>
      <c r="I447" s="39"/>
      <c r="J447" s="39"/>
      <c r="K447" s="39"/>
      <c r="L447" s="39"/>
      <c r="M447" s="41"/>
      <c r="N447" s="18"/>
    </row>
    <row r="448" ht="14.25" customHeight="1">
      <c r="G448" s="39"/>
      <c r="H448" s="39"/>
      <c r="I448" s="39"/>
      <c r="J448" s="39"/>
      <c r="K448" s="39"/>
      <c r="L448" s="39"/>
      <c r="M448" s="41"/>
      <c r="N448" s="18"/>
    </row>
    <row r="449" ht="14.25" customHeight="1">
      <c r="G449" s="39"/>
      <c r="H449" s="39"/>
      <c r="I449" s="39"/>
      <c r="J449" s="39"/>
      <c r="K449" s="39"/>
      <c r="L449" s="39"/>
      <c r="M449" s="41"/>
      <c r="N449" s="18"/>
    </row>
    <row r="450" ht="14.25" customHeight="1">
      <c r="G450" s="39"/>
      <c r="H450" s="39"/>
      <c r="I450" s="39"/>
      <c r="J450" s="39"/>
      <c r="K450" s="39"/>
      <c r="L450" s="39"/>
      <c r="M450" s="41"/>
      <c r="N450" s="18"/>
    </row>
    <row r="451" ht="14.25" customHeight="1">
      <c r="G451" s="39"/>
      <c r="H451" s="39"/>
      <c r="I451" s="39"/>
      <c r="J451" s="39"/>
      <c r="K451" s="39"/>
      <c r="L451" s="39"/>
      <c r="M451" s="41"/>
      <c r="N451" s="18"/>
    </row>
    <row r="452" ht="14.25" customHeight="1">
      <c r="G452" s="39"/>
      <c r="H452" s="39"/>
      <c r="I452" s="39"/>
      <c r="J452" s="39"/>
      <c r="K452" s="39"/>
      <c r="L452" s="39"/>
      <c r="M452" s="41"/>
      <c r="N452" s="18"/>
    </row>
    <row r="453" ht="14.25" customHeight="1">
      <c r="G453" s="39"/>
      <c r="H453" s="39"/>
      <c r="I453" s="39"/>
      <c r="J453" s="39"/>
      <c r="K453" s="39"/>
      <c r="L453" s="39"/>
      <c r="M453" s="41"/>
      <c r="N453" s="18"/>
    </row>
    <row r="454" ht="14.25" customHeight="1">
      <c r="G454" s="39"/>
      <c r="H454" s="39"/>
      <c r="I454" s="39"/>
      <c r="J454" s="39"/>
      <c r="K454" s="39"/>
      <c r="L454" s="39"/>
      <c r="M454" s="41"/>
      <c r="N454" s="18"/>
    </row>
    <row r="455" ht="14.25" customHeight="1">
      <c r="G455" s="39"/>
      <c r="H455" s="39"/>
      <c r="I455" s="39"/>
      <c r="J455" s="39"/>
      <c r="K455" s="39"/>
      <c r="L455" s="39"/>
      <c r="M455" s="41"/>
      <c r="N455" s="18"/>
    </row>
    <row r="456" ht="14.25" customHeight="1">
      <c r="G456" s="39"/>
      <c r="H456" s="39"/>
      <c r="I456" s="39"/>
      <c r="J456" s="39"/>
      <c r="K456" s="39"/>
      <c r="L456" s="39"/>
      <c r="M456" s="41"/>
      <c r="N456" s="18"/>
    </row>
    <row r="457" ht="14.25" customHeight="1">
      <c r="G457" s="39"/>
      <c r="H457" s="39"/>
      <c r="I457" s="39"/>
      <c r="J457" s="39"/>
      <c r="K457" s="39"/>
      <c r="L457" s="39"/>
      <c r="M457" s="41"/>
      <c r="N457" s="18"/>
    </row>
    <row r="458" ht="14.25" customHeight="1">
      <c r="G458" s="39"/>
      <c r="H458" s="39"/>
      <c r="I458" s="39"/>
      <c r="J458" s="39"/>
      <c r="K458" s="39"/>
      <c r="L458" s="39"/>
      <c r="M458" s="41"/>
      <c r="N458" s="18"/>
    </row>
    <row r="459" ht="14.25" customHeight="1">
      <c r="G459" s="39"/>
      <c r="H459" s="39"/>
      <c r="I459" s="39"/>
      <c r="J459" s="39"/>
      <c r="K459" s="39"/>
      <c r="L459" s="39"/>
      <c r="M459" s="41"/>
      <c r="N459" s="18"/>
    </row>
    <row r="460" ht="14.25" customHeight="1">
      <c r="G460" s="39"/>
      <c r="H460" s="39"/>
      <c r="I460" s="39"/>
      <c r="J460" s="39"/>
      <c r="K460" s="39"/>
      <c r="L460" s="39"/>
      <c r="M460" s="41"/>
      <c r="N460" s="18"/>
    </row>
    <row r="461" ht="14.25" customHeight="1">
      <c r="G461" s="39"/>
      <c r="H461" s="39"/>
      <c r="I461" s="39"/>
      <c r="J461" s="39"/>
      <c r="K461" s="39"/>
      <c r="L461" s="39"/>
      <c r="M461" s="41"/>
      <c r="N461" s="18"/>
    </row>
    <row r="462" ht="14.25" customHeight="1">
      <c r="G462" s="39"/>
      <c r="H462" s="39"/>
      <c r="I462" s="39"/>
      <c r="J462" s="39"/>
      <c r="K462" s="39"/>
      <c r="L462" s="39"/>
      <c r="M462" s="41"/>
      <c r="N462" s="18"/>
    </row>
    <row r="463" ht="14.25" customHeight="1">
      <c r="G463" s="39"/>
      <c r="H463" s="39"/>
      <c r="I463" s="39"/>
      <c r="J463" s="39"/>
      <c r="K463" s="39"/>
      <c r="L463" s="39"/>
      <c r="M463" s="41"/>
      <c r="N463" s="18"/>
    </row>
    <row r="464" ht="14.25" customHeight="1">
      <c r="G464" s="39"/>
      <c r="H464" s="39"/>
      <c r="I464" s="39"/>
      <c r="J464" s="39"/>
      <c r="K464" s="39"/>
      <c r="L464" s="39"/>
      <c r="M464" s="41"/>
      <c r="N464" s="18"/>
    </row>
    <row r="465" ht="14.25" customHeight="1">
      <c r="G465" s="39"/>
      <c r="H465" s="39"/>
      <c r="I465" s="39"/>
      <c r="J465" s="39"/>
      <c r="K465" s="39"/>
      <c r="L465" s="39"/>
      <c r="M465" s="41"/>
      <c r="N465" s="18"/>
    </row>
    <row r="466" ht="14.25" customHeight="1">
      <c r="G466" s="39"/>
      <c r="H466" s="39"/>
      <c r="I466" s="39"/>
      <c r="J466" s="39"/>
      <c r="K466" s="39"/>
      <c r="L466" s="39"/>
      <c r="M466" s="41"/>
      <c r="N466" s="18"/>
    </row>
    <row r="467" ht="14.25" customHeight="1">
      <c r="G467" s="39"/>
      <c r="H467" s="39"/>
      <c r="I467" s="39"/>
      <c r="J467" s="39"/>
      <c r="K467" s="39"/>
      <c r="L467" s="39"/>
      <c r="M467" s="41"/>
      <c r="N467" s="18"/>
    </row>
    <row r="468" ht="14.25" customHeight="1">
      <c r="G468" s="39"/>
      <c r="H468" s="39"/>
      <c r="I468" s="39"/>
      <c r="J468" s="39"/>
      <c r="K468" s="39"/>
      <c r="L468" s="39"/>
      <c r="M468" s="41"/>
      <c r="N468" s="18"/>
    </row>
    <row r="469" ht="14.25" customHeight="1">
      <c r="G469" s="39"/>
      <c r="H469" s="39"/>
      <c r="I469" s="39"/>
      <c r="J469" s="39"/>
      <c r="K469" s="39"/>
      <c r="L469" s="39"/>
      <c r="M469" s="41"/>
      <c r="N469" s="18"/>
    </row>
    <row r="470" ht="14.25" customHeight="1">
      <c r="G470" s="39"/>
      <c r="H470" s="39"/>
      <c r="I470" s="39"/>
      <c r="J470" s="39"/>
      <c r="K470" s="39"/>
      <c r="L470" s="39"/>
      <c r="M470" s="41"/>
      <c r="N470" s="18"/>
    </row>
    <row r="471" ht="14.25" customHeight="1">
      <c r="G471" s="39"/>
      <c r="H471" s="39"/>
      <c r="I471" s="39"/>
      <c r="J471" s="39"/>
      <c r="K471" s="39"/>
      <c r="L471" s="39"/>
      <c r="M471" s="41"/>
      <c r="N471" s="18"/>
    </row>
    <row r="472" ht="14.25" customHeight="1">
      <c r="G472" s="39"/>
      <c r="H472" s="39"/>
      <c r="I472" s="39"/>
      <c r="J472" s="39"/>
      <c r="K472" s="39"/>
      <c r="L472" s="39"/>
      <c r="M472" s="41"/>
      <c r="N472" s="18"/>
    </row>
    <row r="473" ht="14.25" customHeight="1">
      <c r="G473" s="39"/>
      <c r="H473" s="39"/>
      <c r="I473" s="39"/>
      <c r="J473" s="39"/>
      <c r="K473" s="39"/>
      <c r="L473" s="39"/>
      <c r="M473" s="41"/>
      <c r="N473" s="18"/>
    </row>
    <row r="474" ht="14.25" customHeight="1">
      <c r="G474" s="39"/>
      <c r="H474" s="39"/>
      <c r="I474" s="39"/>
      <c r="J474" s="39"/>
      <c r="K474" s="39"/>
      <c r="L474" s="39"/>
      <c r="M474" s="41"/>
      <c r="N474" s="18"/>
    </row>
    <row r="475" ht="14.25" customHeight="1">
      <c r="G475" s="39"/>
      <c r="H475" s="39"/>
      <c r="I475" s="39"/>
      <c r="J475" s="39"/>
      <c r="K475" s="39"/>
      <c r="L475" s="39"/>
      <c r="M475" s="41"/>
      <c r="N475" s="18"/>
    </row>
    <row r="476" ht="14.25" customHeight="1">
      <c r="G476" s="39"/>
      <c r="H476" s="39"/>
      <c r="I476" s="39"/>
      <c r="J476" s="39"/>
      <c r="K476" s="39"/>
      <c r="L476" s="39"/>
      <c r="M476" s="41"/>
      <c r="N476" s="18"/>
    </row>
    <row r="477" ht="14.25" customHeight="1">
      <c r="G477" s="39"/>
      <c r="H477" s="39"/>
      <c r="I477" s="39"/>
      <c r="J477" s="39"/>
      <c r="K477" s="39"/>
      <c r="L477" s="39"/>
      <c r="M477" s="41"/>
      <c r="N477" s="18"/>
    </row>
    <row r="478" ht="14.25" customHeight="1">
      <c r="G478" s="39"/>
      <c r="H478" s="39"/>
      <c r="I478" s="39"/>
      <c r="J478" s="39"/>
      <c r="K478" s="39"/>
      <c r="L478" s="39"/>
      <c r="M478" s="41"/>
      <c r="N478" s="18"/>
    </row>
    <row r="479" ht="14.25" customHeight="1">
      <c r="G479" s="39"/>
      <c r="H479" s="39"/>
      <c r="I479" s="39"/>
      <c r="J479" s="39"/>
      <c r="K479" s="39"/>
      <c r="L479" s="39"/>
      <c r="M479" s="41"/>
      <c r="N479" s="18"/>
    </row>
    <row r="480" ht="14.25" customHeight="1">
      <c r="G480" s="39"/>
      <c r="H480" s="39"/>
      <c r="I480" s="39"/>
      <c r="J480" s="39"/>
      <c r="K480" s="39"/>
      <c r="L480" s="39"/>
      <c r="M480" s="41"/>
      <c r="N480" s="18"/>
    </row>
    <row r="481" ht="14.25" customHeight="1">
      <c r="G481" s="39"/>
      <c r="H481" s="39"/>
      <c r="I481" s="39"/>
      <c r="J481" s="39"/>
      <c r="K481" s="39"/>
      <c r="L481" s="39"/>
      <c r="M481" s="41"/>
      <c r="N481" s="18"/>
    </row>
    <row r="482" ht="14.25" customHeight="1">
      <c r="G482" s="39"/>
      <c r="H482" s="39"/>
      <c r="I482" s="39"/>
      <c r="J482" s="39"/>
      <c r="K482" s="39"/>
      <c r="L482" s="39"/>
      <c r="M482" s="41"/>
      <c r="N482" s="18"/>
    </row>
    <row r="483" ht="14.25" customHeight="1">
      <c r="G483" s="39"/>
      <c r="H483" s="39"/>
      <c r="I483" s="39"/>
      <c r="J483" s="39"/>
      <c r="K483" s="39"/>
      <c r="L483" s="39"/>
      <c r="M483" s="41"/>
      <c r="N483" s="18"/>
    </row>
    <row r="484" ht="14.25" customHeight="1">
      <c r="G484" s="39"/>
      <c r="H484" s="39"/>
      <c r="I484" s="39"/>
      <c r="J484" s="39"/>
      <c r="K484" s="39"/>
      <c r="L484" s="39"/>
      <c r="M484" s="41"/>
      <c r="N484" s="18"/>
    </row>
    <row r="485" ht="14.25" customHeight="1">
      <c r="G485" s="39"/>
      <c r="H485" s="39"/>
      <c r="I485" s="39"/>
      <c r="J485" s="39"/>
      <c r="K485" s="39"/>
      <c r="L485" s="39"/>
      <c r="M485" s="41"/>
      <c r="N485" s="18"/>
    </row>
    <row r="486" ht="14.25" customHeight="1">
      <c r="G486" s="39"/>
      <c r="H486" s="39"/>
      <c r="I486" s="39"/>
      <c r="J486" s="39"/>
      <c r="K486" s="39"/>
      <c r="L486" s="39"/>
      <c r="M486" s="41"/>
      <c r="N486" s="18"/>
    </row>
    <row r="487" ht="14.25" customHeight="1">
      <c r="G487" s="39"/>
      <c r="H487" s="39"/>
      <c r="I487" s="39"/>
      <c r="J487" s="39"/>
      <c r="K487" s="39"/>
      <c r="L487" s="39"/>
      <c r="M487" s="41"/>
      <c r="N487" s="18"/>
    </row>
    <row r="488" ht="14.25" customHeight="1">
      <c r="G488" s="39"/>
      <c r="H488" s="39"/>
      <c r="I488" s="39"/>
      <c r="J488" s="39"/>
      <c r="K488" s="39"/>
      <c r="L488" s="39"/>
      <c r="M488" s="41"/>
      <c r="N488" s="18"/>
    </row>
    <row r="489" ht="14.25" customHeight="1">
      <c r="G489" s="39"/>
      <c r="H489" s="39"/>
      <c r="I489" s="39"/>
      <c r="J489" s="39"/>
      <c r="K489" s="39"/>
      <c r="L489" s="39"/>
      <c r="M489" s="41"/>
      <c r="N489" s="18"/>
    </row>
    <row r="490" ht="14.25" customHeight="1">
      <c r="G490" s="39"/>
      <c r="H490" s="39"/>
      <c r="I490" s="39"/>
      <c r="J490" s="39"/>
      <c r="K490" s="39"/>
      <c r="L490" s="39"/>
      <c r="M490" s="41"/>
      <c r="N490" s="18"/>
    </row>
    <row r="491" ht="14.25" customHeight="1">
      <c r="G491" s="39"/>
      <c r="H491" s="39"/>
      <c r="I491" s="39"/>
      <c r="J491" s="39"/>
      <c r="K491" s="39"/>
      <c r="L491" s="39"/>
      <c r="M491" s="41"/>
      <c r="N491" s="18"/>
    </row>
    <row r="492" ht="14.25" customHeight="1">
      <c r="G492" s="39"/>
      <c r="H492" s="39"/>
      <c r="I492" s="39"/>
      <c r="J492" s="39"/>
      <c r="K492" s="39"/>
      <c r="L492" s="39"/>
      <c r="M492" s="41"/>
      <c r="N492" s="18"/>
    </row>
    <row r="493" ht="14.25" customHeight="1">
      <c r="G493" s="39"/>
      <c r="H493" s="39"/>
      <c r="I493" s="39"/>
      <c r="J493" s="39"/>
      <c r="K493" s="39"/>
      <c r="L493" s="39"/>
      <c r="M493" s="41"/>
      <c r="N493" s="18"/>
    </row>
    <row r="494" ht="14.25" customHeight="1">
      <c r="G494" s="39"/>
      <c r="H494" s="39"/>
      <c r="I494" s="39"/>
      <c r="J494" s="39"/>
      <c r="K494" s="39"/>
      <c r="L494" s="39"/>
      <c r="M494" s="41"/>
      <c r="N494" s="18"/>
    </row>
    <row r="495" ht="14.25" customHeight="1">
      <c r="G495" s="39"/>
      <c r="H495" s="39"/>
      <c r="I495" s="39"/>
      <c r="J495" s="39"/>
      <c r="K495" s="39"/>
      <c r="L495" s="39"/>
      <c r="M495" s="41"/>
      <c r="N495" s="18"/>
    </row>
    <row r="496" ht="14.25" customHeight="1">
      <c r="G496" s="39"/>
      <c r="H496" s="39"/>
      <c r="I496" s="39"/>
      <c r="J496" s="39"/>
      <c r="K496" s="39"/>
      <c r="L496" s="39"/>
      <c r="M496" s="41"/>
      <c r="N496" s="18"/>
    </row>
    <row r="497" ht="14.25" customHeight="1">
      <c r="G497" s="39"/>
      <c r="H497" s="39"/>
      <c r="I497" s="39"/>
      <c r="J497" s="39"/>
      <c r="K497" s="39"/>
      <c r="L497" s="39"/>
      <c r="M497" s="41"/>
      <c r="N497" s="18"/>
    </row>
    <row r="498" ht="14.25" customHeight="1">
      <c r="G498" s="39"/>
      <c r="H498" s="39"/>
      <c r="I498" s="39"/>
      <c r="J498" s="39"/>
      <c r="K498" s="39"/>
      <c r="L498" s="39"/>
      <c r="M498" s="41"/>
      <c r="N498" s="18"/>
    </row>
    <row r="499" ht="14.25" customHeight="1">
      <c r="G499" s="39"/>
      <c r="H499" s="39"/>
      <c r="I499" s="39"/>
      <c r="J499" s="39"/>
      <c r="K499" s="39"/>
      <c r="L499" s="39"/>
      <c r="M499" s="41"/>
      <c r="N499" s="18"/>
    </row>
    <row r="500" ht="14.25" customHeight="1">
      <c r="G500" s="39"/>
      <c r="H500" s="39"/>
      <c r="I500" s="39"/>
      <c r="J500" s="39"/>
      <c r="K500" s="39"/>
      <c r="L500" s="39"/>
      <c r="M500" s="41"/>
      <c r="N500" s="18"/>
    </row>
    <row r="501" ht="14.25" customHeight="1">
      <c r="G501" s="39"/>
      <c r="H501" s="39"/>
      <c r="I501" s="39"/>
      <c r="J501" s="39"/>
      <c r="K501" s="39"/>
      <c r="L501" s="39"/>
      <c r="M501" s="41"/>
      <c r="N501" s="18"/>
    </row>
    <row r="502" ht="14.25" customHeight="1">
      <c r="G502" s="39"/>
      <c r="H502" s="39"/>
      <c r="I502" s="39"/>
      <c r="J502" s="39"/>
      <c r="K502" s="39"/>
      <c r="L502" s="39"/>
      <c r="M502" s="41"/>
      <c r="N502" s="18"/>
    </row>
    <row r="503" ht="14.25" customHeight="1">
      <c r="G503" s="39"/>
      <c r="H503" s="39"/>
      <c r="I503" s="39"/>
      <c r="J503" s="39"/>
      <c r="K503" s="39"/>
      <c r="L503" s="39"/>
      <c r="M503" s="41"/>
      <c r="N503" s="18"/>
    </row>
    <row r="504" ht="14.25" customHeight="1">
      <c r="G504" s="39"/>
      <c r="H504" s="39"/>
      <c r="I504" s="39"/>
      <c r="J504" s="39"/>
      <c r="K504" s="39"/>
      <c r="L504" s="39"/>
      <c r="M504" s="41"/>
      <c r="N504" s="18"/>
    </row>
    <row r="505" ht="14.25" customHeight="1">
      <c r="G505" s="39"/>
      <c r="H505" s="39"/>
      <c r="I505" s="39"/>
      <c r="J505" s="39"/>
      <c r="K505" s="39"/>
      <c r="L505" s="39"/>
      <c r="M505" s="41"/>
      <c r="N505" s="18"/>
    </row>
    <row r="506" ht="14.25" customHeight="1">
      <c r="G506" s="39"/>
      <c r="H506" s="39"/>
      <c r="I506" s="39"/>
      <c r="J506" s="39"/>
      <c r="K506" s="39"/>
      <c r="L506" s="39"/>
      <c r="M506" s="41"/>
      <c r="N506" s="18"/>
    </row>
    <row r="507" ht="14.25" customHeight="1">
      <c r="G507" s="39"/>
      <c r="H507" s="39"/>
      <c r="I507" s="39"/>
      <c r="J507" s="39"/>
      <c r="K507" s="39"/>
      <c r="L507" s="39"/>
      <c r="M507" s="41"/>
      <c r="N507" s="18"/>
    </row>
    <row r="508" ht="14.25" customHeight="1">
      <c r="G508" s="39"/>
      <c r="H508" s="39"/>
      <c r="I508" s="39"/>
      <c r="J508" s="39"/>
      <c r="K508" s="39"/>
      <c r="L508" s="39"/>
      <c r="M508" s="41"/>
      <c r="N508" s="18"/>
    </row>
    <row r="509" ht="14.25" customHeight="1">
      <c r="G509" s="39"/>
      <c r="H509" s="39"/>
      <c r="I509" s="39"/>
      <c r="J509" s="39"/>
      <c r="K509" s="39"/>
      <c r="L509" s="39"/>
      <c r="M509" s="41"/>
      <c r="N509" s="18"/>
    </row>
    <row r="510" ht="14.25" customHeight="1">
      <c r="G510" s="39"/>
      <c r="H510" s="39"/>
      <c r="I510" s="39"/>
      <c r="J510" s="39"/>
      <c r="K510" s="39"/>
      <c r="L510" s="39"/>
      <c r="M510" s="41"/>
      <c r="N510" s="18"/>
    </row>
    <row r="511" ht="14.25" customHeight="1">
      <c r="G511" s="39"/>
      <c r="H511" s="39"/>
      <c r="I511" s="39"/>
      <c r="J511" s="39"/>
      <c r="K511" s="39"/>
      <c r="L511" s="39"/>
      <c r="M511" s="41"/>
      <c r="N511" s="18"/>
    </row>
    <row r="512" ht="14.25" customHeight="1">
      <c r="G512" s="39"/>
      <c r="H512" s="39"/>
      <c r="I512" s="39"/>
      <c r="J512" s="39"/>
      <c r="K512" s="39"/>
      <c r="L512" s="39"/>
      <c r="M512" s="41"/>
      <c r="N512" s="18"/>
    </row>
    <row r="513" ht="14.25" customHeight="1">
      <c r="G513" s="39"/>
      <c r="H513" s="39"/>
      <c r="I513" s="39"/>
      <c r="J513" s="39"/>
      <c r="K513" s="39"/>
      <c r="L513" s="39"/>
      <c r="M513" s="41"/>
      <c r="N513" s="18"/>
    </row>
    <row r="514" ht="14.25" customHeight="1">
      <c r="G514" s="39"/>
      <c r="H514" s="39"/>
      <c r="I514" s="39"/>
      <c r="J514" s="39"/>
      <c r="K514" s="39"/>
      <c r="L514" s="39"/>
      <c r="M514" s="41"/>
      <c r="N514" s="18"/>
    </row>
    <row r="515" ht="14.25" customHeight="1">
      <c r="G515" s="39"/>
      <c r="H515" s="39"/>
      <c r="I515" s="39"/>
      <c r="J515" s="39"/>
      <c r="K515" s="39"/>
      <c r="L515" s="39"/>
      <c r="M515" s="41"/>
      <c r="N515" s="18"/>
    </row>
    <row r="516" ht="14.25" customHeight="1">
      <c r="G516" s="39"/>
      <c r="H516" s="39"/>
      <c r="I516" s="39"/>
      <c r="J516" s="39"/>
      <c r="K516" s="39"/>
      <c r="L516" s="39"/>
      <c r="M516" s="41"/>
      <c r="N516" s="18"/>
    </row>
    <row r="517" ht="14.25" customHeight="1">
      <c r="G517" s="39"/>
      <c r="H517" s="39"/>
      <c r="I517" s="39"/>
      <c r="J517" s="39"/>
      <c r="K517" s="39"/>
      <c r="L517" s="39"/>
      <c r="M517" s="41"/>
      <c r="N517" s="18"/>
    </row>
    <row r="518" ht="14.25" customHeight="1">
      <c r="G518" s="39"/>
      <c r="H518" s="39"/>
      <c r="I518" s="39"/>
      <c r="J518" s="39"/>
      <c r="K518" s="39"/>
      <c r="L518" s="39"/>
      <c r="M518" s="41"/>
      <c r="N518" s="18"/>
    </row>
    <row r="519" ht="14.25" customHeight="1">
      <c r="G519" s="39"/>
      <c r="H519" s="39"/>
      <c r="I519" s="39"/>
      <c r="J519" s="39"/>
      <c r="K519" s="39"/>
      <c r="L519" s="39"/>
      <c r="M519" s="41"/>
      <c r="N519" s="18"/>
    </row>
    <row r="520" ht="14.25" customHeight="1">
      <c r="G520" s="39"/>
      <c r="H520" s="39"/>
      <c r="I520" s="39"/>
      <c r="J520" s="39"/>
      <c r="K520" s="39"/>
      <c r="L520" s="39"/>
      <c r="M520" s="41"/>
      <c r="N520" s="18"/>
    </row>
    <row r="521" ht="14.25" customHeight="1">
      <c r="G521" s="39"/>
      <c r="H521" s="39"/>
      <c r="I521" s="39"/>
      <c r="J521" s="39"/>
      <c r="K521" s="39"/>
      <c r="L521" s="39"/>
      <c r="M521" s="41"/>
      <c r="N521" s="18"/>
    </row>
    <row r="522" ht="14.25" customHeight="1">
      <c r="G522" s="39"/>
      <c r="H522" s="39"/>
      <c r="I522" s="39"/>
      <c r="J522" s="39"/>
      <c r="K522" s="39"/>
      <c r="L522" s="39"/>
      <c r="M522" s="41"/>
      <c r="N522" s="18"/>
    </row>
    <row r="523" ht="14.25" customHeight="1">
      <c r="G523" s="39"/>
      <c r="H523" s="39"/>
      <c r="I523" s="39"/>
      <c r="J523" s="39"/>
      <c r="K523" s="39"/>
      <c r="L523" s="39"/>
      <c r="M523" s="41"/>
      <c r="N523" s="18"/>
    </row>
    <row r="524" ht="14.25" customHeight="1">
      <c r="G524" s="39"/>
      <c r="H524" s="39"/>
      <c r="I524" s="39"/>
      <c r="J524" s="39"/>
      <c r="K524" s="39"/>
      <c r="L524" s="39"/>
      <c r="M524" s="41"/>
      <c r="N524" s="18"/>
    </row>
    <row r="525" ht="14.25" customHeight="1">
      <c r="G525" s="39"/>
      <c r="H525" s="39"/>
      <c r="I525" s="39"/>
      <c r="J525" s="39"/>
      <c r="K525" s="39"/>
      <c r="L525" s="39"/>
      <c r="M525" s="41"/>
      <c r="N525" s="18"/>
    </row>
    <row r="526" ht="14.25" customHeight="1">
      <c r="G526" s="39"/>
      <c r="H526" s="39"/>
      <c r="I526" s="39"/>
      <c r="J526" s="39"/>
      <c r="K526" s="39"/>
      <c r="L526" s="39"/>
      <c r="M526" s="41"/>
      <c r="N526" s="18"/>
    </row>
    <row r="527" ht="14.25" customHeight="1">
      <c r="G527" s="39"/>
      <c r="H527" s="39"/>
      <c r="I527" s="39"/>
      <c r="J527" s="39"/>
      <c r="K527" s="39"/>
      <c r="L527" s="39"/>
      <c r="M527" s="41"/>
      <c r="N527" s="18"/>
    </row>
    <row r="528" ht="14.25" customHeight="1">
      <c r="G528" s="39"/>
      <c r="H528" s="39"/>
      <c r="I528" s="39"/>
      <c r="J528" s="39"/>
      <c r="K528" s="39"/>
      <c r="L528" s="39"/>
      <c r="M528" s="41"/>
      <c r="N528" s="18"/>
    </row>
    <row r="529" ht="14.25" customHeight="1">
      <c r="G529" s="39"/>
      <c r="H529" s="39"/>
      <c r="I529" s="39"/>
      <c r="J529" s="39"/>
      <c r="K529" s="39"/>
      <c r="L529" s="39"/>
      <c r="M529" s="41"/>
      <c r="N529" s="18"/>
    </row>
    <row r="530" ht="14.25" customHeight="1">
      <c r="G530" s="39"/>
      <c r="H530" s="39"/>
      <c r="I530" s="39"/>
      <c r="J530" s="39"/>
      <c r="K530" s="39"/>
      <c r="L530" s="39"/>
      <c r="M530" s="41"/>
      <c r="N530" s="18"/>
    </row>
    <row r="531" ht="14.25" customHeight="1">
      <c r="G531" s="39"/>
      <c r="H531" s="39"/>
      <c r="I531" s="39"/>
      <c r="J531" s="39"/>
      <c r="K531" s="39"/>
      <c r="L531" s="39"/>
      <c r="M531" s="41"/>
      <c r="N531" s="18"/>
    </row>
    <row r="532" ht="14.25" customHeight="1">
      <c r="G532" s="39"/>
      <c r="H532" s="39"/>
      <c r="I532" s="39"/>
      <c r="J532" s="39"/>
      <c r="K532" s="39"/>
      <c r="L532" s="39"/>
      <c r="M532" s="41"/>
      <c r="N532" s="18"/>
    </row>
    <row r="533" ht="14.25" customHeight="1">
      <c r="G533" s="39"/>
      <c r="H533" s="39"/>
      <c r="I533" s="39"/>
      <c r="J533" s="39"/>
      <c r="K533" s="39"/>
      <c r="L533" s="39"/>
      <c r="M533" s="41"/>
      <c r="N533" s="18"/>
    </row>
    <row r="534" ht="14.25" customHeight="1">
      <c r="G534" s="39"/>
      <c r="H534" s="39"/>
      <c r="I534" s="39"/>
      <c r="J534" s="39"/>
      <c r="K534" s="39"/>
      <c r="L534" s="39"/>
      <c r="M534" s="41"/>
      <c r="N534" s="18"/>
    </row>
    <row r="535" ht="14.25" customHeight="1">
      <c r="G535" s="39"/>
      <c r="H535" s="39"/>
      <c r="I535" s="39"/>
      <c r="J535" s="39"/>
      <c r="K535" s="39"/>
      <c r="L535" s="39"/>
      <c r="M535" s="41"/>
      <c r="N535" s="18"/>
    </row>
    <row r="536" ht="14.25" customHeight="1">
      <c r="G536" s="39"/>
      <c r="H536" s="39"/>
      <c r="I536" s="39"/>
      <c r="J536" s="39"/>
      <c r="K536" s="39"/>
      <c r="L536" s="39"/>
      <c r="M536" s="41"/>
      <c r="N536" s="18"/>
    </row>
    <row r="537" ht="14.25" customHeight="1">
      <c r="G537" s="39"/>
      <c r="H537" s="39"/>
      <c r="I537" s="39"/>
      <c r="J537" s="39"/>
      <c r="K537" s="39"/>
      <c r="L537" s="39"/>
      <c r="M537" s="41"/>
      <c r="N537" s="18"/>
    </row>
    <row r="538" ht="14.25" customHeight="1">
      <c r="G538" s="39"/>
      <c r="H538" s="39"/>
      <c r="I538" s="39"/>
      <c r="J538" s="39"/>
      <c r="K538" s="39"/>
      <c r="L538" s="39"/>
      <c r="M538" s="41"/>
      <c r="N538" s="18"/>
    </row>
    <row r="539" ht="14.25" customHeight="1">
      <c r="G539" s="39"/>
      <c r="H539" s="39"/>
      <c r="I539" s="39"/>
      <c r="J539" s="39"/>
      <c r="K539" s="39"/>
      <c r="L539" s="39"/>
      <c r="M539" s="41"/>
      <c r="N539" s="18"/>
    </row>
    <row r="540" ht="14.25" customHeight="1">
      <c r="G540" s="39"/>
      <c r="H540" s="39"/>
      <c r="I540" s="39"/>
      <c r="J540" s="39"/>
      <c r="K540" s="39"/>
      <c r="L540" s="39"/>
      <c r="M540" s="41"/>
      <c r="N540" s="18"/>
    </row>
    <row r="541" ht="14.25" customHeight="1">
      <c r="G541" s="39"/>
      <c r="H541" s="39"/>
      <c r="I541" s="39"/>
      <c r="J541" s="39"/>
      <c r="K541" s="39"/>
      <c r="L541" s="39"/>
      <c r="M541" s="41"/>
      <c r="N541" s="18"/>
    </row>
    <row r="542" ht="14.25" customHeight="1">
      <c r="G542" s="39"/>
      <c r="H542" s="39"/>
      <c r="I542" s="39"/>
      <c r="J542" s="39"/>
      <c r="K542" s="39"/>
      <c r="L542" s="39"/>
      <c r="M542" s="41"/>
      <c r="N542" s="18"/>
    </row>
    <row r="543" ht="14.25" customHeight="1">
      <c r="G543" s="39"/>
      <c r="H543" s="39"/>
      <c r="I543" s="39"/>
      <c r="J543" s="39"/>
      <c r="K543" s="39"/>
      <c r="L543" s="39"/>
      <c r="M543" s="41"/>
      <c r="N543" s="18"/>
    </row>
    <row r="544" ht="14.25" customHeight="1">
      <c r="G544" s="39"/>
      <c r="H544" s="39"/>
      <c r="I544" s="39"/>
      <c r="J544" s="39"/>
      <c r="K544" s="39"/>
      <c r="L544" s="39"/>
      <c r="M544" s="41"/>
      <c r="N544" s="18"/>
    </row>
    <row r="545" ht="14.25" customHeight="1">
      <c r="G545" s="39"/>
      <c r="H545" s="39"/>
      <c r="I545" s="39"/>
      <c r="J545" s="39"/>
      <c r="K545" s="39"/>
      <c r="L545" s="39"/>
      <c r="M545" s="41"/>
      <c r="N545" s="18"/>
    </row>
    <row r="546" ht="14.25" customHeight="1">
      <c r="G546" s="39"/>
      <c r="H546" s="39"/>
      <c r="I546" s="39"/>
      <c r="J546" s="39"/>
      <c r="K546" s="39"/>
      <c r="L546" s="39"/>
      <c r="M546" s="41"/>
      <c r="N546" s="18"/>
    </row>
    <row r="547" ht="14.25" customHeight="1">
      <c r="G547" s="39"/>
      <c r="H547" s="39"/>
      <c r="I547" s="39"/>
      <c r="J547" s="39"/>
      <c r="K547" s="39"/>
      <c r="L547" s="39"/>
      <c r="M547" s="41"/>
      <c r="N547" s="18"/>
    </row>
    <row r="548" ht="14.25" customHeight="1">
      <c r="G548" s="39"/>
      <c r="H548" s="39"/>
      <c r="I548" s="39"/>
      <c r="J548" s="39"/>
      <c r="K548" s="39"/>
      <c r="L548" s="39"/>
      <c r="M548" s="41"/>
      <c r="N548" s="18"/>
    </row>
    <row r="549" ht="14.25" customHeight="1">
      <c r="G549" s="39"/>
      <c r="H549" s="39"/>
      <c r="I549" s="39"/>
      <c r="J549" s="39"/>
      <c r="K549" s="39"/>
      <c r="L549" s="39"/>
      <c r="M549" s="41"/>
      <c r="N549" s="18"/>
    </row>
    <row r="550" ht="14.25" customHeight="1">
      <c r="G550" s="39"/>
      <c r="H550" s="39"/>
      <c r="I550" s="39"/>
      <c r="J550" s="39"/>
      <c r="K550" s="39"/>
      <c r="L550" s="39"/>
      <c r="M550" s="41"/>
      <c r="N550" s="18"/>
    </row>
    <row r="551" ht="14.25" customHeight="1">
      <c r="G551" s="39"/>
      <c r="H551" s="39"/>
      <c r="I551" s="39"/>
      <c r="J551" s="39"/>
      <c r="K551" s="39"/>
      <c r="L551" s="39"/>
      <c r="M551" s="41"/>
      <c r="N551" s="18"/>
    </row>
    <row r="552" ht="14.25" customHeight="1">
      <c r="G552" s="39"/>
      <c r="H552" s="39"/>
      <c r="I552" s="39"/>
      <c r="J552" s="39"/>
      <c r="K552" s="39"/>
      <c r="L552" s="39"/>
      <c r="M552" s="41"/>
      <c r="N552" s="18"/>
    </row>
    <row r="553" ht="14.25" customHeight="1">
      <c r="G553" s="39"/>
      <c r="H553" s="39"/>
      <c r="I553" s="39"/>
      <c r="J553" s="39"/>
      <c r="K553" s="39"/>
      <c r="L553" s="39"/>
      <c r="M553" s="41"/>
      <c r="N553" s="18"/>
    </row>
    <row r="554" ht="14.25" customHeight="1">
      <c r="G554" s="39"/>
      <c r="H554" s="39"/>
      <c r="I554" s="39"/>
      <c r="J554" s="39"/>
      <c r="K554" s="39"/>
      <c r="L554" s="39"/>
      <c r="M554" s="41"/>
      <c r="N554" s="18"/>
    </row>
    <row r="555" ht="14.25" customHeight="1">
      <c r="G555" s="39"/>
      <c r="H555" s="39"/>
      <c r="I555" s="39"/>
      <c r="J555" s="39"/>
      <c r="K555" s="39"/>
      <c r="L555" s="39"/>
      <c r="M555" s="41"/>
      <c r="N555" s="18"/>
    </row>
    <row r="556" ht="14.25" customHeight="1">
      <c r="G556" s="39"/>
      <c r="H556" s="39"/>
      <c r="I556" s="39"/>
      <c r="J556" s="39"/>
      <c r="K556" s="39"/>
      <c r="L556" s="39"/>
      <c r="M556" s="41"/>
      <c r="N556" s="18"/>
    </row>
    <row r="557" ht="14.25" customHeight="1">
      <c r="G557" s="39"/>
      <c r="H557" s="39"/>
      <c r="I557" s="39"/>
      <c r="J557" s="39"/>
      <c r="K557" s="39"/>
      <c r="L557" s="39"/>
      <c r="M557" s="41"/>
      <c r="N557" s="18"/>
    </row>
    <row r="558" ht="14.25" customHeight="1">
      <c r="G558" s="39"/>
      <c r="H558" s="39"/>
      <c r="I558" s="39"/>
      <c r="J558" s="39"/>
      <c r="K558" s="39"/>
      <c r="L558" s="39"/>
      <c r="M558" s="41"/>
      <c r="N558" s="18"/>
    </row>
    <row r="559" ht="14.25" customHeight="1">
      <c r="G559" s="39"/>
      <c r="H559" s="39"/>
      <c r="I559" s="39"/>
      <c r="J559" s="39"/>
      <c r="K559" s="39"/>
      <c r="L559" s="39"/>
      <c r="M559" s="41"/>
      <c r="N559" s="18"/>
    </row>
    <row r="560" ht="14.25" customHeight="1">
      <c r="G560" s="39"/>
      <c r="H560" s="39"/>
      <c r="I560" s="39"/>
      <c r="J560" s="39"/>
      <c r="K560" s="39"/>
      <c r="L560" s="39"/>
      <c r="M560" s="41"/>
      <c r="N560" s="18"/>
    </row>
    <row r="561" ht="14.25" customHeight="1">
      <c r="G561" s="39"/>
      <c r="H561" s="39"/>
      <c r="I561" s="39"/>
      <c r="J561" s="39"/>
      <c r="K561" s="39"/>
      <c r="L561" s="39"/>
      <c r="M561" s="41"/>
      <c r="N561" s="18"/>
    </row>
    <row r="562" ht="14.25" customHeight="1">
      <c r="G562" s="39"/>
      <c r="H562" s="39"/>
      <c r="I562" s="39"/>
      <c r="J562" s="39"/>
      <c r="K562" s="39"/>
      <c r="L562" s="39"/>
      <c r="M562" s="41"/>
      <c r="N562" s="18"/>
    </row>
    <row r="563" ht="14.25" customHeight="1">
      <c r="G563" s="39"/>
      <c r="H563" s="39"/>
      <c r="I563" s="39"/>
      <c r="J563" s="39"/>
      <c r="K563" s="39"/>
      <c r="L563" s="39"/>
      <c r="M563" s="41"/>
      <c r="N563" s="18"/>
    </row>
    <row r="564" ht="14.25" customHeight="1">
      <c r="G564" s="39"/>
      <c r="H564" s="39"/>
      <c r="I564" s="39"/>
      <c r="J564" s="39"/>
      <c r="K564" s="39"/>
      <c r="L564" s="39"/>
      <c r="M564" s="41"/>
      <c r="N564" s="18"/>
    </row>
    <row r="565" ht="14.25" customHeight="1">
      <c r="G565" s="39"/>
      <c r="H565" s="39"/>
      <c r="I565" s="39"/>
      <c r="J565" s="39"/>
      <c r="K565" s="39"/>
      <c r="L565" s="39"/>
      <c r="M565" s="41"/>
      <c r="N565" s="18"/>
    </row>
    <row r="566" ht="14.25" customHeight="1">
      <c r="G566" s="39"/>
      <c r="H566" s="39"/>
      <c r="I566" s="39"/>
      <c r="J566" s="39"/>
      <c r="K566" s="39"/>
      <c r="L566" s="39"/>
      <c r="M566" s="41"/>
      <c r="N566" s="18"/>
    </row>
    <row r="567" ht="14.25" customHeight="1">
      <c r="G567" s="39"/>
      <c r="H567" s="39"/>
      <c r="I567" s="39"/>
      <c r="J567" s="39"/>
      <c r="K567" s="39"/>
      <c r="L567" s="39"/>
      <c r="M567" s="41"/>
      <c r="N567" s="18"/>
    </row>
    <row r="568" ht="14.25" customHeight="1">
      <c r="G568" s="39"/>
      <c r="H568" s="39"/>
      <c r="I568" s="39"/>
      <c r="J568" s="39"/>
      <c r="K568" s="39"/>
      <c r="L568" s="39"/>
      <c r="M568" s="41"/>
      <c r="N568" s="18"/>
    </row>
    <row r="569" ht="14.25" customHeight="1">
      <c r="G569" s="39"/>
      <c r="H569" s="39"/>
      <c r="I569" s="39"/>
      <c r="J569" s="39"/>
      <c r="K569" s="39"/>
      <c r="L569" s="39"/>
      <c r="M569" s="41"/>
      <c r="N569" s="18"/>
    </row>
    <row r="570" ht="14.25" customHeight="1">
      <c r="G570" s="39"/>
      <c r="H570" s="39"/>
      <c r="I570" s="39"/>
      <c r="J570" s="39"/>
      <c r="K570" s="39"/>
      <c r="L570" s="39"/>
      <c r="M570" s="41"/>
      <c r="N570" s="18"/>
    </row>
    <row r="571" ht="14.25" customHeight="1">
      <c r="G571" s="39"/>
      <c r="H571" s="39"/>
      <c r="I571" s="39"/>
      <c r="J571" s="39"/>
      <c r="K571" s="39"/>
      <c r="L571" s="39"/>
      <c r="M571" s="41"/>
      <c r="N571" s="18"/>
    </row>
    <row r="572" ht="14.25" customHeight="1">
      <c r="G572" s="39"/>
      <c r="H572" s="39"/>
      <c r="I572" s="39"/>
      <c r="J572" s="39"/>
      <c r="K572" s="39"/>
      <c r="L572" s="39"/>
      <c r="M572" s="41"/>
      <c r="N572" s="18"/>
    </row>
    <row r="573" ht="14.25" customHeight="1">
      <c r="G573" s="39"/>
      <c r="H573" s="39"/>
      <c r="I573" s="39"/>
      <c r="J573" s="39"/>
      <c r="K573" s="39"/>
      <c r="L573" s="39"/>
      <c r="M573" s="41"/>
      <c r="N573" s="18"/>
    </row>
    <row r="574" ht="14.25" customHeight="1">
      <c r="G574" s="39"/>
      <c r="H574" s="39"/>
      <c r="I574" s="39"/>
      <c r="J574" s="39"/>
      <c r="K574" s="39"/>
      <c r="L574" s="39"/>
      <c r="M574" s="41"/>
      <c r="N574" s="18"/>
    </row>
    <row r="575" ht="14.25" customHeight="1">
      <c r="G575" s="39"/>
      <c r="H575" s="39"/>
      <c r="I575" s="39"/>
      <c r="J575" s="39"/>
      <c r="K575" s="39"/>
      <c r="L575" s="39"/>
      <c r="M575" s="41"/>
      <c r="N575" s="18"/>
    </row>
    <row r="576" ht="14.25" customHeight="1">
      <c r="G576" s="39"/>
      <c r="H576" s="39"/>
      <c r="I576" s="39"/>
      <c r="J576" s="39"/>
      <c r="K576" s="39"/>
      <c r="L576" s="39"/>
      <c r="M576" s="41"/>
      <c r="N576" s="18"/>
    </row>
    <row r="577" ht="14.25" customHeight="1">
      <c r="G577" s="39"/>
      <c r="H577" s="39"/>
      <c r="I577" s="39"/>
      <c r="J577" s="39"/>
      <c r="K577" s="39"/>
      <c r="L577" s="39"/>
      <c r="M577" s="41"/>
      <c r="N577" s="18"/>
    </row>
    <row r="578" ht="14.25" customHeight="1">
      <c r="G578" s="39"/>
      <c r="H578" s="39"/>
      <c r="I578" s="39"/>
      <c r="J578" s="39"/>
      <c r="K578" s="39"/>
      <c r="L578" s="39"/>
      <c r="M578" s="41"/>
      <c r="N578" s="18"/>
    </row>
    <row r="579" ht="14.25" customHeight="1">
      <c r="G579" s="39"/>
      <c r="H579" s="39"/>
      <c r="I579" s="39"/>
      <c r="J579" s="39"/>
      <c r="K579" s="39"/>
      <c r="L579" s="39"/>
      <c r="M579" s="41"/>
      <c r="N579" s="18"/>
    </row>
    <row r="580" ht="14.25" customHeight="1">
      <c r="G580" s="39"/>
      <c r="H580" s="39"/>
      <c r="I580" s="39"/>
      <c r="J580" s="39"/>
      <c r="K580" s="39"/>
      <c r="L580" s="39"/>
      <c r="M580" s="41"/>
      <c r="N580" s="18"/>
    </row>
    <row r="581" ht="14.25" customHeight="1">
      <c r="G581" s="39"/>
      <c r="H581" s="39"/>
      <c r="I581" s="39"/>
      <c r="J581" s="39"/>
      <c r="K581" s="39"/>
      <c r="L581" s="39"/>
      <c r="M581" s="41"/>
      <c r="N581" s="18"/>
    </row>
    <row r="582" ht="14.25" customHeight="1">
      <c r="G582" s="39"/>
      <c r="H582" s="39"/>
      <c r="I582" s="39"/>
      <c r="J582" s="39"/>
      <c r="K582" s="39"/>
      <c r="L582" s="39"/>
      <c r="M582" s="41"/>
      <c r="N582" s="18"/>
    </row>
    <row r="583" ht="14.25" customHeight="1">
      <c r="G583" s="39"/>
      <c r="H583" s="39"/>
      <c r="I583" s="39"/>
      <c r="J583" s="39"/>
      <c r="K583" s="39"/>
      <c r="L583" s="39"/>
      <c r="M583" s="41"/>
      <c r="N583" s="18"/>
    </row>
    <row r="584" ht="14.25" customHeight="1">
      <c r="G584" s="39"/>
      <c r="H584" s="39"/>
      <c r="I584" s="39"/>
      <c r="J584" s="39"/>
      <c r="K584" s="39"/>
      <c r="L584" s="39"/>
      <c r="M584" s="41"/>
      <c r="N584" s="18"/>
    </row>
    <row r="585" ht="14.25" customHeight="1">
      <c r="G585" s="39"/>
      <c r="H585" s="39"/>
      <c r="I585" s="39"/>
      <c r="J585" s="39"/>
      <c r="K585" s="39"/>
      <c r="L585" s="39"/>
      <c r="M585" s="41"/>
      <c r="N585" s="18"/>
    </row>
    <row r="586" ht="14.25" customHeight="1">
      <c r="G586" s="39"/>
      <c r="H586" s="39"/>
      <c r="I586" s="39"/>
      <c r="J586" s="39"/>
      <c r="K586" s="39"/>
      <c r="L586" s="39"/>
      <c r="M586" s="41"/>
      <c r="N586" s="18"/>
    </row>
    <row r="587" ht="14.25" customHeight="1">
      <c r="G587" s="39"/>
      <c r="H587" s="39"/>
      <c r="I587" s="39"/>
      <c r="J587" s="39"/>
      <c r="K587" s="39"/>
      <c r="L587" s="39"/>
      <c r="M587" s="41"/>
      <c r="N587" s="18"/>
    </row>
    <row r="588" ht="14.25" customHeight="1">
      <c r="G588" s="39"/>
      <c r="H588" s="39"/>
      <c r="I588" s="39"/>
      <c r="J588" s="39"/>
      <c r="K588" s="39"/>
      <c r="L588" s="39"/>
      <c r="M588" s="41"/>
      <c r="N588" s="18"/>
    </row>
    <row r="589" ht="14.25" customHeight="1">
      <c r="G589" s="39"/>
      <c r="H589" s="39"/>
      <c r="I589" s="39"/>
      <c r="J589" s="39"/>
      <c r="K589" s="39"/>
      <c r="L589" s="39"/>
      <c r="M589" s="41"/>
      <c r="N589" s="18"/>
    </row>
    <row r="590" ht="14.25" customHeight="1">
      <c r="G590" s="39"/>
      <c r="H590" s="39"/>
      <c r="I590" s="39"/>
      <c r="J590" s="39"/>
      <c r="K590" s="39"/>
      <c r="L590" s="39"/>
      <c r="M590" s="41"/>
      <c r="N590" s="18"/>
    </row>
    <row r="591" ht="14.25" customHeight="1">
      <c r="G591" s="39"/>
      <c r="H591" s="39"/>
      <c r="I591" s="39"/>
      <c r="J591" s="39"/>
      <c r="K591" s="39"/>
      <c r="L591" s="39"/>
      <c r="M591" s="41"/>
      <c r="N591" s="18"/>
    </row>
    <row r="592" ht="14.25" customHeight="1">
      <c r="G592" s="39"/>
      <c r="H592" s="39"/>
      <c r="I592" s="39"/>
      <c r="J592" s="39"/>
      <c r="K592" s="39"/>
      <c r="L592" s="39"/>
      <c r="M592" s="41"/>
      <c r="N592" s="18"/>
    </row>
    <row r="593" ht="14.25" customHeight="1">
      <c r="G593" s="39"/>
      <c r="H593" s="39"/>
      <c r="I593" s="39"/>
      <c r="J593" s="39"/>
      <c r="K593" s="39"/>
      <c r="L593" s="39"/>
      <c r="M593" s="41"/>
      <c r="N593" s="18"/>
    </row>
    <row r="594" ht="14.25" customHeight="1">
      <c r="G594" s="39"/>
      <c r="H594" s="39"/>
      <c r="I594" s="39"/>
      <c r="J594" s="39"/>
      <c r="K594" s="39"/>
      <c r="L594" s="39"/>
      <c r="M594" s="41"/>
      <c r="N594" s="18"/>
    </row>
    <row r="595" ht="14.25" customHeight="1">
      <c r="G595" s="39"/>
      <c r="H595" s="39"/>
      <c r="I595" s="39"/>
      <c r="J595" s="39"/>
      <c r="K595" s="39"/>
      <c r="L595" s="39"/>
      <c r="M595" s="41"/>
      <c r="N595" s="18"/>
    </row>
    <row r="596" ht="14.25" customHeight="1">
      <c r="G596" s="39"/>
      <c r="H596" s="39"/>
      <c r="I596" s="39"/>
      <c r="J596" s="39"/>
      <c r="K596" s="39"/>
      <c r="L596" s="39"/>
      <c r="M596" s="41"/>
      <c r="N596" s="18"/>
    </row>
    <row r="597" ht="14.25" customHeight="1">
      <c r="G597" s="39"/>
      <c r="H597" s="39"/>
      <c r="I597" s="39"/>
      <c r="J597" s="39"/>
      <c r="K597" s="39"/>
      <c r="L597" s="39"/>
      <c r="M597" s="41"/>
      <c r="N597" s="18"/>
    </row>
    <row r="598" ht="14.25" customHeight="1">
      <c r="G598" s="39"/>
      <c r="H598" s="39"/>
      <c r="I598" s="39"/>
      <c r="J598" s="39"/>
      <c r="K598" s="39"/>
      <c r="L598" s="39"/>
      <c r="M598" s="41"/>
      <c r="N598" s="18"/>
    </row>
    <row r="599" ht="14.25" customHeight="1">
      <c r="G599" s="39"/>
      <c r="H599" s="39"/>
      <c r="I599" s="39"/>
      <c r="J599" s="39"/>
      <c r="K599" s="39"/>
      <c r="L599" s="39"/>
      <c r="M599" s="41"/>
      <c r="N599" s="18"/>
    </row>
    <row r="600" ht="14.25" customHeight="1">
      <c r="G600" s="39"/>
      <c r="H600" s="39"/>
      <c r="I600" s="39"/>
      <c r="J600" s="39"/>
      <c r="K600" s="39"/>
      <c r="L600" s="39"/>
      <c r="M600" s="41"/>
      <c r="N600" s="18"/>
    </row>
    <row r="601" ht="14.25" customHeight="1">
      <c r="G601" s="39"/>
      <c r="H601" s="39"/>
      <c r="I601" s="39"/>
      <c r="J601" s="39"/>
      <c r="K601" s="39"/>
      <c r="L601" s="39"/>
      <c r="M601" s="41"/>
      <c r="N601" s="18"/>
    </row>
    <row r="602" ht="14.25" customHeight="1">
      <c r="G602" s="39"/>
      <c r="H602" s="39"/>
      <c r="I602" s="39"/>
      <c r="J602" s="39"/>
      <c r="K602" s="39"/>
      <c r="L602" s="39"/>
      <c r="M602" s="41"/>
      <c r="N602" s="18"/>
    </row>
    <row r="603" ht="14.25" customHeight="1">
      <c r="G603" s="39"/>
      <c r="H603" s="39"/>
      <c r="I603" s="39"/>
      <c r="J603" s="39"/>
      <c r="K603" s="39"/>
      <c r="L603" s="39"/>
      <c r="M603" s="41"/>
      <c r="N603" s="18"/>
    </row>
    <row r="604" ht="14.25" customHeight="1">
      <c r="G604" s="39"/>
      <c r="H604" s="39"/>
      <c r="I604" s="39"/>
      <c r="J604" s="39"/>
      <c r="K604" s="39"/>
      <c r="L604" s="39"/>
      <c r="M604" s="41"/>
      <c r="N604" s="18"/>
    </row>
    <row r="605" ht="14.25" customHeight="1">
      <c r="G605" s="39"/>
      <c r="H605" s="39"/>
      <c r="I605" s="39"/>
      <c r="J605" s="39"/>
      <c r="K605" s="39"/>
      <c r="L605" s="39"/>
      <c r="M605" s="41"/>
      <c r="N605" s="18"/>
    </row>
    <row r="606" ht="14.25" customHeight="1">
      <c r="G606" s="39"/>
      <c r="H606" s="39"/>
      <c r="I606" s="39"/>
      <c r="J606" s="39"/>
      <c r="K606" s="39"/>
      <c r="L606" s="39"/>
      <c r="M606" s="41"/>
      <c r="N606" s="18"/>
    </row>
    <row r="607" ht="14.25" customHeight="1">
      <c r="G607" s="39"/>
      <c r="H607" s="39"/>
      <c r="I607" s="39"/>
      <c r="J607" s="39"/>
      <c r="K607" s="39"/>
      <c r="L607" s="39"/>
      <c r="M607" s="41"/>
      <c r="N607" s="18"/>
    </row>
    <row r="608" ht="14.25" customHeight="1">
      <c r="G608" s="39"/>
      <c r="H608" s="39"/>
      <c r="I608" s="39"/>
      <c r="J608" s="39"/>
      <c r="K608" s="39"/>
      <c r="L608" s="39"/>
      <c r="M608" s="41"/>
      <c r="N608" s="18"/>
    </row>
    <row r="609" ht="14.25" customHeight="1">
      <c r="G609" s="39"/>
      <c r="H609" s="39"/>
      <c r="I609" s="39"/>
      <c r="J609" s="39"/>
      <c r="K609" s="39"/>
      <c r="L609" s="39"/>
      <c r="M609" s="41"/>
      <c r="N609" s="18"/>
    </row>
    <row r="610" ht="14.25" customHeight="1">
      <c r="G610" s="39"/>
      <c r="H610" s="39"/>
      <c r="I610" s="39"/>
      <c r="J610" s="39"/>
      <c r="K610" s="39"/>
      <c r="L610" s="39"/>
      <c r="M610" s="41"/>
      <c r="N610" s="18"/>
    </row>
    <row r="611" ht="14.25" customHeight="1">
      <c r="G611" s="39"/>
      <c r="H611" s="39"/>
      <c r="I611" s="39"/>
      <c r="J611" s="39"/>
      <c r="K611" s="39"/>
      <c r="L611" s="39"/>
      <c r="M611" s="41"/>
      <c r="N611" s="18"/>
    </row>
    <row r="612" ht="14.25" customHeight="1">
      <c r="G612" s="39"/>
      <c r="H612" s="39"/>
      <c r="I612" s="39"/>
      <c r="J612" s="39"/>
      <c r="K612" s="39"/>
      <c r="L612" s="39"/>
      <c r="M612" s="41"/>
      <c r="N612" s="18"/>
    </row>
    <row r="613" ht="14.25" customHeight="1">
      <c r="G613" s="39"/>
      <c r="H613" s="39"/>
      <c r="I613" s="39"/>
      <c r="J613" s="39"/>
      <c r="K613" s="39"/>
      <c r="L613" s="39"/>
      <c r="M613" s="41"/>
      <c r="N613" s="18"/>
    </row>
    <row r="614" ht="14.25" customHeight="1">
      <c r="G614" s="39"/>
      <c r="H614" s="39"/>
      <c r="I614" s="39"/>
      <c r="J614" s="39"/>
      <c r="K614" s="39"/>
      <c r="L614" s="39"/>
      <c r="M614" s="41"/>
      <c r="N614" s="18"/>
    </row>
    <row r="615" ht="14.25" customHeight="1">
      <c r="G615" s="39"/>
      <c r="H615" s="39"/>
      <c r="I615" s="39"/>
      <c r="J615" s="39"/>
      <c r="K615" s="39"/>
      <c r="L615" s="39"/>
      <c r="M615" s="41"/>
      <c r="N615" s="18"/>
    </row>
    <row r="616" ht="14.25" customHeight="1">
      <c r="G616" s="39"/>
      <c r="H616" s="39"/>
      <c r="I616" s="39"/>
      <c r="J616" s="39"/>
      <c r="K616" s="39"/>
      <c r="L616" s="39"/>
      <c r="M616" s="41"/>
      <c r="N616" s="18"/>
    </row>
    <row r="617" ht="14.25" customHeight="1">
      <c r="G617" s="39"/>
      <c r="H617" s="39"/>
      <c r="I617" s="39"/>
      <c r="J617" s="39"/>
      <c r="K617" s="39"/>
      <c r="L617" s="39"/>
      <c r="M617" s="41"/>
      <c r="N617" s="18"/>
    </row>
    <row r="618" ht="14.25" customHeight="1">
      <c r="G618" s="39"/>
      <c r="H618" s="39"/>
      <c r="I618" s="39"/>
      <c r="J618" s="39"/>
      <c r="K618" s="39"/>
      <c r="L618" s="39"/>
      <c r="M618" s="41"/>
      <c r="N618" s="18"/>
    </row>
    <row r="619" ht="14.25" customHeight="1">
      <c r="G619" s="39"/>
      <c r="H619" s="39"/>
      <c r="I619" s="39"/>
      <c r="J619" s="39"/>
      <c r="K619" s="39"/>
      <c r="L619" s="39"/>
      <c r="M619" s="41"/>
      <c r="N619" s="18"/>
    </row>
    <row r="620" ht="14.25" customHeight="1">
      <c r="G620" s="39"/>
      <c r="H620" s="39"/>
      <c r="I620" s="39"/>
      <c r="J620" s="39"/>
      <c r="K620" s="39"/>
      <c r="L620" s="39"/>
      <c r="M620" s="41"/>
      <c r="N620" s="18"/>
    </row>
    <row r="621" ht="14.25" customHeight="1">
      <c r="G621" s="39"/>
      <c r="H621" s="39"/>
      <c r="I621" s="39"/>
      <c r="J621" s="39"/>
      <c r="K621" s="39"/>
      <c r="L621" s="39"/>
      <c r="M621" s="41"/>
      <c r="N621" s="18"/>
    </row>
    <row r="622" ht="14.25" customHeight="1">
      <c r="G622" s="39"/>
      <c r="H622" s="39"/>
      <c r="I622" s="39"/>
      <c r="J622" s="39"/>
      <c r="K622" s="39"/>
      <c r="L622" s="39"/>
      <c r="M622" s="41"/>
      <c r="N622" s="18"/>
    </row>
    <row r="623" ht="14.25" customHeight="1">
      <c r="G623" s="39"/>
      <c r="H623" s="39"/>
      <c r="I623" s="39"/>
      <c r="J623" s="39"/>
      <c r="K623" s="39"/>
      <c r="L623" s="39"/>
      <c r="M623" s="41"/>
      <c r="N623" s="18"/>
    </row>
    <row r="624" ht="14.25" customHeight="1">
      <c r="G624" s="39"/>
      <c r="H624" s="39"/>
      <c r="I624" s="39"/>
      <c r="J624" s="39"/>
      <c r="K624" s="39"/>
      <c r="L624" s="39"/>
      <c r="M624" s="41"/>
      <c r="N624" s="18"/>
    </row>
    <row r="625" ht="14.25" customHeight="1">
      <c r="G625" s="39"/>
      <c r="H625" s="39"/>
      <c r="I625" s="39"/>
      <c r="J625" s="39"/>
      <c r="K625" s="39"/>
      <c r="L625" s="39"/>
      <c r="M625" s="41"/>
      <c r="N625" s="18"/>
    </row>
    <row r="626" ht="14.25" customHeight="1">
      <c r="G626" s="39"/>
      <c r="H626" s="39"/>
      <c r="I626" s="39"/>
      <c r="J626" s="39"/>
      <c r="K626" s="39"/>
      <c r="L626" s="39"/>
      <c r="M626" s="41"/>
      <c r="N626" s="18"/>
    </row>
    <row r="627" ht="14.25" customHeight="1">
      <c r="G627" s="39"/>
      <c r="H627" s="39"/>
      <c r="I627" s="39"/>
      <c r="J627" s="39"/>
      <c r="K627" s="39"/>
      <c r="L627" s="39"/>
      <c r="M627" s="41"/>
      <c r="N627" s="18"/>
    </row>
    <row r="628" ht="14.25" customHeight="1">
      <c r="G628" s="39"/>
      <c r="H628" s="39"/>
      <c r="I628" s="39"/>
      <c r="J628" s="39"/>
      <c r="K628" s="39"/>
      <c r="L628" s="39"/>
      <c r="M628" s="41"/>
      <c r="N628" s="18"/>
    </row>
    <row r="629" ht="14.25" customHeight="1">
      <c r="G629" s="39"/>
      <c r="H629" s="39"/>
      <c r="I629" s="39"/>
      <c r="J629" s="39"/>
      <c r="K629" s="39"/>
      <c r="L629" s="39"/>
      <c r="M629" s="41"/>
      <c r="N629" s="18"/>
    </row>
    <row r="630" ht="14.25" customHeight="1">
      <c r="G630" s="39"/>
      <c r="H630" s="39"/>
      <c r="I630" s="39"/>
      <c r="J630" s="39"/>
      <c r="K630" s="39"/>
      <c r="L630" s="39"/>
      <c r="M630" s="41"/>
      <c r="N630" s="18"/>
    </row>
    <row r="631" ht="14.25" customHeight="1">
      <c r="G631" s="39"/>
      <c r="H631" s="39"/>
      <c r="I631" s="39"/>
      <c r="J631" s="39"/>
      <c r="K631" s="39"/>
      <c r="L631" s="39"/>
      <c r="M631" s="41"/>
      <c r="N631" s="18"/>
    </row>
    <row r="632" ht="14.25" customHeight="1">
      <c r="G632" s="39"/>
      <c r="H632" s="39"/>
      <c r="I632" s="39"/>
      <c r="J632" s="39"/>
      <c r="K632" s="39"/>
      <c r="L632" s="39"/>
      <c r="M632" s="41"/>
      <c r="N632" s="18"/>
    </row>
    <row r="633" ht="14.25" customHeight="1">
      <c r="G633" s="39"/>
      <c r="H633" s="39"/>
      <c r="I633" s="39"/>
      <c r="J633" s="39"/>
      <c r="K633" s="39"/>
      <c r="L633" s="39"/>
      <c r="M633" s="41"/>
      <c r="N633" s="18"/>
    </row>
    <row r="634" ht="14.25" customHeight="1">
      <c r="G634" s="39"/>
      <c r="H634" s="39"/>
      <c r="I634" s="39"/>
      <c r="J634" s="39"/>
      <c r="K634" s="39"/>
      <c r="L634" s="39"/>
      <c r="M634" s="41"/>
      <c r="N634" s="18"/>
    </row>
    <row r="635" ht="14.25" customHeight="1">
      <c r="G635" s="39"/>
      <c r="H635" s="39"/>
      <c r="I635" s="39"/>
      <c r="J635" s="39"/>
      <c r="K635" s="39"/>
      <c r="L635" s="39"/>
      <c r="M635" s="41"/>
      <c r="N635" s="18"/>
    </row>
    <row r="636" ht="14.25" customHeight="1">
      <c r="G636" s="39"/>
      <c r="H636" s="39"/>
      <c r="I636" s="39"/>
      <c r="J636" s="39"/>
      <c r="K636" s="39"/>
      <c r="L636" s="39"/>
      <c r="M636" s="41"/>
      <c r="N636" s="18"/>
    </row>
    <row r="637" ht="14.25" customHeight="1">
      <c r="G637" s="39"/>
      <c r="H637" s="39"/>
      <c r="I637" s="39"/>
      <c r="J637" s="39"/>
      <c r="K637" s="39"/>
      <c r="L637" s="39"/>
      <c r="M637" s="41"/>
      <c r="N637" s="18"/>
    </row>
    <row r="638" ht="14.25" customHeight="1">
      <c r="G638" s="39"/>
      <c r="H638" s="39"/>
      <c r="I638" s="39"/>
      <c r="J638" s="39"/>
      <c r="K638" s="39"/>
      <c r="L638" s="39"/>
      <c r="M638" s="41"/>
      <c r="N638" s="18"/>
    </row>
    <row r="639" ht="14.25" customHeight="1">
      <c r="G639" s="39"/>
      <c r="H639" s="39"/>
      <c r="I639" s="39"/>
      <c r="J639" s="39"/>
      <c r="K639" s="39"/>
      <c r="L639" s="39"/>
      <c r="M639" s="41"/>
      <c r="N639" s="18"/>
    </row>
    <row r="640" ht="14.25" customHeight="1">
      <c r="G640" s="39"/>
      <c r="H640" s="39"/>
      <c r="I640" s="39"/>
      <c r="J640" s="39"/>
      <c r="K640" s="39"/>
      <c r="L640" s="39"/>
      <c r="M640" s="41"/>
      <c r="N640" s="18"/>
    </row>
    <row r="641" ht="14.25" customHeight="1">
      <c r="G641" s="39"/>
      <c r="H641" s="39"/>
      <c r="I641" s="39"/>
      <c r="J641" s="39"/>
      <c r="K641" s="39"/>
      <c r="L641" s="39"/>
      <c r="M641" s="41"/>
      <c r="N641" s="18"/>
    </row>
    <row r="642" ht="14.25" customHeight="1">
      <c r="G642" s="39"/>
      <c r="H642" s="39"/>
      <c r="I642" s="39"/>
      <c r="J642" s="39"/>
      <c r="K642" s="39"/>
      <c r="L642" s="39"/>
      <c r="M642" s="41"/>
      <c r="N642" s="18"/>
    </row>
    <row r="643" ht="14.25" customHeight="1">
      <c r="G643" s="39"/>
      <c r="H643" s="39"/>
      <c r="I643" s="39"/>
      <c r="J643" s="39"/>
      <c r="K643" s="39"/>
      <c r="L643" s="39"/>
      <c r="M643" s="41"/>
      <c r="N643" s="18"/>
    </row>
    <row r="644" ht="14.25" customHeight="1">
      <c r="G644" s="39"/>
      <c r="H644" s="39"/>
      <c r="I644" s="39"/>
      <c r="J644" s="39"/>
      <c r="K644" s="39"/>
      <c r="L644" s="39"/>
      <c r="M644" s="41"/>
      <c r="N644" s="18"/>
    </row>
    <row r="645" ht="14.25" customHeight="1">
      <c r="G645" s="39"/>
      <c r="H645" s="39"/>
      <c r="I645" s="39"/>
      <c r="J645" s="39"/>
      <c r="K645" s="39"/>
      <c r="L645" s="39"/>
      <c r="M645" s="41"/>
      <c r="N645" s="18"/>
    </row>
    <row r="646" ht="14.25" customHeight="1">
      <c r="G646" s="39"/>
      <c r="H646" s="39"/>
      <c r="I646" s="39"/>
      <c r="J646" s="39"/>
      <c r="K646" s="39"/>
      <c r="L646" s="39"/>
      <c r="M646" s="41"/>
      <c r="N646" s="18"/>
    </row>
    <row r="647" ht="14.25" customHeight="1">
      <c r="G647" s="39"/>
      <c r="H647" s="39"/>
      <c r="I647" s="39"/>
      <c r="J647" s="39"/>
      <c r="K647" s="39"/>
      <c r="L647" s="39"/>
      <c r="M647" s="41"/>
      <c r="N647" s="18"/>
    </row>
    <row r="648" ht="14.25" customHeight="1">
      <c r="G648" s="39"/>
      <c r="H648" s="39"/>
      <c r="I648" s="39"/>
      <c r="J648" s="39"/>
      <c r="K648" s="39"/>
      <c r="L648" s="39"/>
      <c r="M648" s="41"/>
      <c r="N648" s="18"/>
    </row>
    <row r="649" ht="14.25" customHeight="1">
      <c r="G649" s="39"/>
      <c r="H649" s="39"/>
      <c r="I649" s="39"/>
      <c r="J649" s="39"/>
      <c r="K649" s="39"/>
      <c r="L649" s="39"/>
      <c r="M649" s="41"/>
      <c r="N649" s="18"/>
    </row>
    <row r="650" ht="14.25" customHeight="1">
      <c r="G650" s="39"/>
      <c r="H650" s="39"/>
      <c r="I650" s="39"/>
      <c r="J650" s="39"/>
      <c r="K650" s="39"/>
      <c r="L650" s="39"/>
      <c r="M650" s="41"/>
      <c r="N650" s="18"/>
    </row>
    <row r="651" ht="14.25" customHeight="1">
      <c r="G651" s="39"/>
      <c r="H651" s="39"/>
      <c r="I651" s="39"/>
      <c r="J651" s="39"/>
      <c r="K651" s="39"/>
      <c r="L651" s="39"/>
      <c r="M651" s="41"/>
      <c r="N651" s="18"/>
    </row>
    <row r="652" ht="14.25" customHeight="1">
      <c r="G652" s="39"/>
      <c r="H652" s="39"/>
      <c r="I652" s="39"/>
      <c r="J652" s="39"/>
      <c r="K652" s="39"/>
      <c r="L652" s="39"/>
      <c r="M652" s="41"/>
      <c r="N652" s="18"/>
    </row>
    <row r="653" ht="14.25" customHeight="1">
      <c r="G653" s="39"/>
      <c r="H653" s="39"/>
      <c r="I653" s="39"/>
      <c r="J653" s="39"/>
      <c r="K653" s="39"/>
      <c r="L653" s="39"/>
      <c r="M653" s="41"/>
      <c r="N653" s="18"/>
    </row>
    <row r="654" ht="14.25" customHeight="1">
      <c r="G654" s="39"/>
      <c r="H654" s="39"/>
      <c r="I654" s="39"/>
      <c r="J654" s="39"/>
      <c r="K654" s="39"/>
      <c r="L654" s="39"/>
      <c r="M654" s="41"/>
      <c r="N654" s="18"/>
    </row>
    <row r="655" ht="14.25" customHeight="1">
      <c r="G655" s="39"/>
      <c r="H655" s="39"/>
      <c r="I655" s="39"/>
      <c r="J655" s="39"/>
      <c r="K655" s="39"/>
      <c r="L655" s="39"/>
      <c r="M655" s="41"/>
      <c r="N655" s="18"/>
    </row>
    <row r="656" ht="14.25" customHeight="1">
      <c r="G656" s="39"/>
      <c r="H656" s="39"/>
      <c r="I656" s="39"/>
      <c r="J656" s="39"/>
      <c r="K656" s="39"/>
      <c r="L656" s="39"/>
      <c r="M656" s="41"/>
      <c r="N656" s="18"/>
    </row>
    <row r="657" ht="14.25" customHeight="1">
      <c r="G657" s="39"/>
      <c r="H657" s="39"/>
      <c r="I657" s="39"/>
      <c r="J657" s="39"/>
      <c r="K657" s="39"/>
      <c r="L657" s="39"/>
      <c r="M657" s="41"/>
      <c r="N657" s="18"/>
    </row>
    <row r="658" ht="14.25" customHeight="1">
      <c r="G658" s="39"/>
      <c r="H658" s="39"/>
      <c r="I658" s="39"/>
      <c r="J658" s="39"/>
      <c r="K658" s="39"/>
      <c r="L658" s="39"/>
      <c r="M658" s="41"/>
      <c r="N658" s="18"/>
    </row>
    <row r="659" ht="14.25" customHeight="1">
      <c r="G659" s="39"/>
      <c r="H659" s="39"/>
      <c r="I659" s="39"/>
      <c r="J659" s="39"/>
      <c r="K659" s="39"/>
      <c r="L659" s="39"/>
      <c r="M659" s="41"/>
      <c r="N659" s="18"/>
    </row>
    <row r="660" ht="14.25" customHeight="1">
      <c r="G660" s="39"/>
      <c r="H660" s="39"/>
      <c r="I660" s="39"/>
      <c r="J660" s="39"/>
      <c r="K660" s="39"/>
      <c r="L660" s="39"/>
      <c r="M660" s="41"/>
      <c r="N660" s="18"/>
    </row>
    <row r="661" ht="14.25" customHeight="1">
      <c r="G661" s="39"/>
      <c r="H661" s="39"/>
      <c r="I661" s="39"/>
      <c r="J661" s="39"/>
      <c r="K661" s="39"/>
      <c r="L661" s="39"/>
      <c r="M661" s="41"/>
      <c r="N661" s="18"/>
    </row>
    <row r="662" ht="14.25" customHeight="1">
      <c r="G662" s="39"/>
      <c r="H662" s="39"/>
      <c r="I662" s="39"/>
      <c r="J662" s="39"/>
      <c r="K662" s="39"/>
      <c r="L662" s="39"/>
      <c r="M662" s="41"/>
      <c r="N662" s="18"/>
    </row>
    <row r="663" ht="14.25" customHeight="1">
      <c r="G663" s="39"/>
      <c r="H663" s="39"/>
      <c r="I663" s="39"/>
      <c r="J663" s="39"/>
      <c r="K663" s="39"/>
      <c r="L663" s="39"/>
      <c r="M663" s="41"/>
      <c r="N663" s="18"/>
    </row>
    <row r="664" ht="14.25" customHeight="1">
      <c r="G664" s="39"/>
      <c r="H664" s="39"/>
      <c r="I664" s="39"/>
      <c r="J664" s="39"/>
      <c r="K664" s="39"/>
      <c r="L664" s="39"/>
      <c r="M664" s="41"/>
      <c r="N664" s="18"/>
    </row>
    <row r="665" ht="14.25" customHeight="1">
      <c r="G665" s="39"/>
      <c r="H665" s="39"/>
      <c r="I665" s="39"/>
      <c r="J665" s="39"/>
      <c r="K665" s="39"/>
      <c r="L665" s="39"/>
      <c r="M665" s="41"/>
      <c r="N665" s="18"/>
    </row>
    <row r="666" ht="14.25" customHeight="1">
      <c r="G666" s="39"/>
      <c r="H666" s="39"/>
      <c r="I666" s="39"/>
      <c r="J666" s="39"/>
      <c r="K666" s="39"/>
      <c r="L666" s="39"/>
      <c r="M666" s="41"/>
      <c r="N666" s="18"/>
    </row>
    <row r="667" ht="14.25" customHeight="1">
      <c r="G667" s="39"/>
      <c r="H667" s="39"/>
      <c r="I667" s="39"/>
      <c r="J667" s="39"/>
      <c r="K667" s="39"/>
      <c r="L667" s="39"/>
      <c r="M667" s="41"/>
      <c r="N667" s="18"/>
    </row>
    <row r="668" ht="14.25" customHeight="1">
      <c r="G668" s="39"/>
      <c r="H668" s="39"/>
      <c r="I668" s="39"/>
      <c r="J668" s="39"/>
      <c r="K668" s="39"/>
      <c r="L668" s="39"/>
      <c r="M668" s="41"/>
      <c r="N668" s="18"/>
    </row>
    <row r="669" ht="14.25" customHeight="1">
      <c r="G669" s="39"/>
      <c r="H669" s="39"/>
      <c r="I669" s="39"/>
      <c r="J669" s="39"/>
      <c r="K669" s="39"/>
      <c r="L669" s="39"/>
      <c r="M669" s="41"/>
      <c r="N669" s="18"/>
    </row>
    <row r="670" ht="14.25" customHeight="1">
      <c r="G670" s="39"/>
      <c r="H670" s="39"/>
      <c r="I670" s="39"/>
      <c r="J670" s="39"/>
      <c r="K670" s="39"/>
      <c r="L670" s="39"/>
      <c r="M670" s="41"/>
      <c r="N670" s="18"/>
    </row>
    <row r="671" ht="14.25" customHeight="1">
      <c r="G671" s="39"/>
      <c r="H671" s="39"/>
      <c r="I671" s="39"/>
      <c r="J671" s="39"/>
      <c r="K671" s="39"/>
      <c r="L671" s="39"/>
      <c r="M671" s="41"/>
      <c r="N671" s="18"/>
    </row>
    <row r="672" ht="14.25" customHeight="1">
      <c r="G672" s="39"/>
      <c r="H672" s="39"/>
      <c r="I672" s="39"/>
      <c r="J672" s="39"/>
      <c r="K672" s="39"/>
      <c r="L672" s="39"/>
      <c r="M672" s="41"/>
      <c r="N672" s="18"/>
    </row>
    <row r="673" ht="14.25" customHeight="1">
      <c r="G673" s="39"/>
      <c r="H673" s="39"/>
      <c r="I673" s="39"/>
      <c r="J673" s="39"/>
      <c r="K673" s="39"/>
      <c r="L673" s="39"/>
      <c r="M673" s="41"/>
      <c r="N673" s="18"/>
    </row>
    <row r="674" ht="14.25" customHeight="1">
      <c r="G674" s="39"/>
      <c r="H674" s="39"/>
      <c r="I674" s="39"/>
      <c r="J674" s="39"/>
      <c r="K674" s="39"/>
      <c r="L674" s="39"/>
      <c r="M674" s="41"/>
      <c r="N674" s="18"/>
    </row>
    <row r="675" ht="14.25" customHeight="1">
      <c r="G675" s="39"/>
      <c r="H675" s="39"/>
      <c r="I675" s="39"/>
      <c r="J675" s="39"/>
      <c r="K675" s="39"/>
      <c r="L675" s="39"/>
      <c r="M675" s="41"/>
      <c r="N675" s="18"/>
    </row>
    <row r="676" ht="14.25" customHeight="1">
      <c r="G676" s="39"/>
      <c r="H676" s="39"/>
      <c r="I676" s="39"/>
      <c r="J676" s="39"/>
      <c r="K676" s="39"/>
      <c r="L676" s="39"/>
      <c r="M676" s="41"/>
      <c r="N676" s="18"/>
    </row>
    <row r="677" ht="14.25" customHeight="1">
      <c r="G677" s="39"/>
      <c r="H677" s="39"/>
      <c r="I677" s="39"/>
      <c r="J677" s="39"/>
      <c r="K677" s="39"/>
      <c r="L677" s="39"/>
      <c r="M677" s="41"/>
      <c r="N677" s="18"/>
    </row>
    <row r="678" ht="14.25" customHeight="1">
      <c r="G678" s="39"/>
      <c r="H678" s="39"/>
      <c r="I678" s="39"/>
      <c r="J678" s="39"/>
      <c r="K678" s="39"/>
      <c r="L678" s="39"/>
      <c r="M678" s="41"/>
      <c r="N678" s="18"/>
    </row>
    <row r="679" ht="14.25" customHeight="1">
      <c r="G679" s="39"/>
      <c r="H679" s="39"/>
      <c r="I679" s="39"/>
      <c r="J679" s="39"/>
      <c r="K679" s="39"/>
      <c r="L679" s="39"/>
      <c r="M679" s="41"/>
      <c r="N679" s="18"/>
    </row>
    <row r="680" ht="14.25" customHeight="1">
      <c r="G680" s="39"/>
      <c r="H680" s="39"/>
      <c r="I680" s="39"/>
      <c r="J680" s="39"/>
      <c r="K680" s="39"/>
      <c r="L680" s="39"/>
      <c r="M680" s="41"/>
      <c r="N680" s="18"/>
    </row>
    <row r="681" ht="14.25" customHeight="1">
      <c r="G681" s="39"/>
      <c r="H681" s="39"/>
      <c r="I681" s="39"/>
      <c r="J681" s="39"/>
      <c r="K681" s="39"/>
      <c r="L681" s="39"/>
      <c r="M681" s="41"/>
      <c r="N681" s="18"/>
    </row>
    <row r="682" ht="14.25" customHeight="1">
      <c r="G682" s="39"/>
      <c r="H682" s="39"/>
      <c r="I682" s="39"/>
      <c r="J682" s="39"/>
      <c r="K682" s="39"/>
      <c r="L682" s="39"/>
      <c r="M682" s="41"/>
      <c r="N682" s="18"/>
    </row>
    <row r="683" ht="14.25" customHeight="1">
      <c r="G683" s="39"/>
      <c r="H683" s="39"/>
      <c r="I683" s="39"/>
      <c r="J683" s="39"/>
      <c r="K683" s="39"/>
      <c r="L683" s="39"/>
      <c r="M683" s="41"/>
      <c r="N683" s="18"/>
    </row>
    <row r="684" ht="14.25" customHeight="1">
      <c r="G684" s="39"/>
      <c r="H684" s="39"/>
      <c r="I684" s="39"/>
      <c r="J684" s="39"/>
      <c r="K684" s="39"/>
      <c r="L684" s="39"/>
      <c r="M684" s="41"/>
      <c r="N684" s="18"/>
    </row>
    <row r="685" ht="14.25" customHeight="1">
      <c r="G685" s="39"/>
      <c r="H685" s="39"/>
      <c r="I685" s="39"/>
      <c r="J685" s="39"/>
      <c r="K685" s="39"/>
      <c r="L685" s="39"/>
      <c r="M685" s="41"/>
      <c r="N685" s="18"/>
    </row>
    <row r="686" ht="14.25" customHeight="1">
      <c r="G686" s="39"/>
      <c r="H686" s="39"/>
      <c r="I686" s="39"/>
      <c r="J686" s="39"/>
      <c r="K686" s="39"/>
      <c r="L686" s="39"/>
      <c r="M686" s="41"/>
      <c r="N686" s="18"/>
    </row>
    <row r="687" ht="14.25" customHeight="1">
      <c r="G687" s="39"/>
      <c r="H687" s="39"/>
      <c r="I687" s="39"/>
      <c r="J687" s="39"/>
      <c r="K687" s="39"/>
      <c r="L687" s="39"/>
      <c r="M687" s="41"/>
      <c r="N687" s="18"/>
    </row>
    <row r="688" ht="14.25" customHeight="1">
      <c r="G688" s="39"/>
      <c r="H688" s="39"/>
      <c r="I688" s="39"/>
      <c r="J688" s="39"/>
      <c r="K688" s="39"/>
      <c r="L688" s="39"/>
      <c r="M688" s="41"/>
      <c r="N688" s="18"/>
    </row>
    <row r="689" ht="14.25" customHeight="1">
      <c r="G689" s="39"/>
      <c r="H689" s="39"/>
      <c r="I689" s="39"/>
      <c r="J689" s="39"/>
      <c r="K689" s="39"/>
      <c r="L689" s="39"/>
      <c r="M689" s="41"/>
      <c r="N689" s="18"/>
    </row>
    <row r="690" ht="14.25" customHeight="1">
      <c r="G690" s="39"/>
      <c r="H690" s="39"/>
      <c r="I690" s="39"/>
      <c r="J690" s="39"/>
      <c r="K690" s="39"/>
      <c r="L690" s="39"/>
      <c r="M690" s="41"/>
      <c r="N690" s="18"/>
    </row>
    <row r="691" ht="14.25" customHeight="1">
      <c r="G691" s="39"/>
      <c r="H691" s="39"/>
      <c r="I691" s="39"/>
      <c r="J691" s="39"/>
      <c r="K691" s="39"/>
      <c r="L691" s="39"/>
      <c r="M691" s="41"/>
      <c r="N691" s="18"/>
    </row>
    <row r="692" ht="14.25" customHeight="1">
      <c r="G692" s="39"/>
      <c r="H692" s="39"/>
      <c r="I692" s="39"/>
      <c r="J692" s="39"/>
      <c r="K692" s="39"/>
      <c r="L692" s="39"/>
      <c r="M692" s="41"/>
      <c r="N692" s="18"/>
    </row>
    <row r="693" ht="14.25" customHeight="1">
      <c r="G693" s="39"/>
      <c r="H693" s="39"/>
      <c r="I693" s="39"/>
      <c r="J693" s="39"/>
      <c r="K693" s="39"/>
      <c r="L693" s="39"/>
      <c r="M693" s="41"/>
      <c r="N693" s="18"/>
    </row>
    <row r="694" ht="14.25" customHeight="1">
      <c r="G694" s="39"/>
      <c r="H694" s="39"/>
      <c r="I694" s="39"/>
      <c r="J694" s="39"/>
      <c r="K694" s="39"/>
      <c r="L694" s="39"/>
      <c r="M694" s="41"/>
      <c r="N694" s="18"/>
    </row>
    <row r="695" ht="14.25" customHeight="1">
      <c r="G695" s="39"/>
      <c r="H695" s="39"/>
      <c r="I695" s="39"/>
      <c r="J695" s="39"/>
      <c r="K695" s="39"/>
      <c r="L695" s="39"/>
      <c r="M695" s="41"/>
      <c r="N695" s="18"/>
    </row>
    <row r="696" ht="14.25" customHeight="1">
      <c r="G696" s="39"/>
      <c r="H696" s="39"/>
      <c r="I696" s="39"/>
      <c r="J696" s="39"/>
      <c r="K696" s="39"/>
      <c r="L696" s="39"/>
      <c r="M696" s="41"/>
      <c r="N696" s="18"/>
    </row>
    <row r="697" ht="14.25" customHeight="1">
      <c r="G697" s="39"/>
      <c r="H697" s="39"/>
      <c r="I697" s="39"/>
      <c r="J697" s="39"/>
      <c r="K697" s="39"/>
      <c r="L697" s="39"/>
      <c r="M697" s="41"/>
      <c r="N697" s="18"/>
    </row>
    <row r="698" ht="14.25" customHeight="1">
      <c r="G698" s="39"/>
      <c r="H698" s="39"/>
      <c r="I698" s="39"/>
      <c r="J698" s="39"/>
      <c r="K698" s="39"/>
      <c r="L698" s="39"/>
      <c r="M698" s="41"/>
      <c r="N698" s="18"/>
    </row>
    <row r="699" ht="14.25" customHeight="1">
      <c r="G699" s="39"/>
      <c r="H699" s="39"/>
      <c r="I699" s="39"/>
      <c r="J699" s="39"/>
      <c r="K699" s="39"/>
      <c r="L699" s="39"/>
      <c r="M699" s="41"/>
      <c r="N699" s="18"/>
    </row>
    <row r="700" ht="14.25" customHeight="1">
      <c r="G700" s="39"/>
      <c r="H700" s="39"/>
      <c r="I700" s="39"/>
      <c r="J700" s="39"/>
      <c r="K700" s="39"/>
      <c r="L700" s="39"/>
      <c r="M700" s="41"/>
      <c r="N700" s="18"/>
    </row>
    <row r="701" ht="14.25" customHeight="1">
      <c r="G701" s="39"/>
      <c r="H701" s="39"/>
      <c r="I701" s="39"/>
      <c r="J701" s="39"/>
      <c r="K701" s="39"/>
      <c r="L701" s="39"/>
      <c r="M701" s="41"/>
      <c r="N701" s="18"/>
    </row>
    <row r="702" ht="14.25" customHeight="1">
      <c r="G702" s="39"/>
      <c r="H702" s="39"/>
      <c r="I702" s="39"/>
      <c r="J702" s="39"/>
      <c r="K702" s="39"/>
      <c r="L702" s="39"/>
      <c r="M702" s="41"/>
      <c r="N702" s="18"/>
    </row>
    <row r="703" ht="14.25" customHeight="1">
      <c r="G703" s="39"/>
      <c r="H703" s="39"/>
      <c r="I703" s="39"/>
      <c r="J703" s="39"/>
      <c r="K703" s="39"/>
      <c r="L703" s="39"/>
      <c r="M703" s="41"/>
      <c r="N703" s="18"/>
    </row>
    <row r="704" ht="14.25" customHeight="1">
      <c r="G704" s="39"/>
      <c r="H704" s="39"/>
      <c r="I704" s="39"/>
      <c r="J704" s="39"/>
      <c r="K704" s="39"/>
      <c r="L704" s="39"/>
      <c r="M704" s="41"/>
      <c r="N704" s="18"/>
    </row>
    <row r="705" ht="14.25" customHeight="1">
      <c r="G705" s="39"/>
      <c r="H705" s="39"/>
      <c r="I705" s="39"/>
      <c r="J705" s="39"/>
      <c r="K705" s="39"/>
      <c r="L705" s="39"/>
      <c r="M705" s="41"/>
      <c r="N705" s="18"/>
    </row>
    <row r="706" ht="14.25" customHeight="1">
      <c r="G706" s="39"/>
      <c r="H706" s="39"/>
      <c r="I706" s="39"/>
      <c r="J706" s="39"/>
      <c r="K706" s="39"/>
      <c r="L706" s="39"/>
      <c r="M706" s="41"/>
      <c r="N706" s="18"/>
    </row>
    <row r="707" ht="14.25" customHeight="1">
      <c r="G707" s="39"/>
      <c r="H707" s="39"/>
      <c r="I707" s="39"/>
      <c r="J707" s="39"/>
      <c r="K707" s="39"/>
      <c r="L707" s="39"/>
      <c r="M707" s="41"/>
      <c r="N707" s="18"/>
    </row>
    <row r="708" ht="14.25" customHeight="1">
      <c r="G708" s="39"/>
      <c r="H708" s="39"/>
      <c r="I708" s="39"/>
      <c r="J708" s="39"/>
      <c r="K708" s="39"/>
      <c r="L708" s="39"/>
      <c r="M708" s="41"/>
      <c r="N708" s="18"/>
    </row>
    <row r="709" ht="14.25" customHeight="1">
      <c r="G709" s="39"/>
      <c r="H709" s="39"/>
      <c r="I709" s="39"/>
      <c r="J709" s="39"/>
      <c r="K709" s="39"/>
      <c r="L709" s="39"/>
      <c r="M709" s="41"/>
      <c r="N709" s="18"/>
    </row>
    <row r="710" ht="14.25" customHeight="1">
      <c r="G710" s="39"/>
      <c r="H710" s="39"/>
      <c r="I710" s="39"/>
      <c r="J710" s="39"/>
      <c r="K710" s="39"/>
      <c r="L710" s="39"/>
      <c r="M710" s="41"/>
      <c r="N710" s="18"/>
    </row>
    <row r="711" ht="14.25" customHeight="1">
      <c r="G711" s="39"/>
      <c r="H711" s="39"/>
      <c r="I711" s="39"/>
      <c r="J711" s="39"/>
      <c r="K711" s="39"/>
      <c r="L711" s="39"/>
      <c r="M711" s="41"/>
      <c r="N711" s="18"/>
    </row>
    <row r="712" ht="14.25" customHeight="1">
      <c r="G712" s="39"/>
      <c r="H712" s="39"/>
      <c r="I712" s="39"/>
      <c r="J712" s="39"/>
      <c r="K712" s="39"/>
      <c r="L712" s="39"/>
      <c r="M712" s="41"/>
      <c r="N712" s="18"/>
    </row>
    <row r="713" ht="14.25" customHeight="1">
      <c r="G713" s="39"/>
      <c r="H713" s="39"/>
      <c r="I713" s="39"/>
      <c r="J713" s="39"/>
      <c r="K713" s="39"/>
      <c r="L713" s="39"/>
      <c r="M713" s="41"/>
      <c r="N713" s="18"/>
    </row>
    <row r="714" ht="14.25" customHeight="1">
      <c r="G714" s="39"/>
      <c r="H714" s="39"/>
      <c r="I714" s="39"/>
      <c r="J714" s="39"/>
      <c r="K714" s="39"/>
      <c r="L714" s="39"/>
      <c r="M714" s="41"/>
      <c r="N714" s="18"/>
    </row>
    <row r="715" ht="14.25" customHeight="1">
      <c r="G715" s="39"/>
      <c r="H715" s="39"/>
      <c r="I715" s="39"/>
      <c r="J715" s="39"/>
      <c r="K715" s="39"/>
      <c r="L715" s="39"/>
      <c r="M715" s="41"/>
      <c r="N715" s="18"/>
    </row>
    <row r="716" ht="14.25" customHeight="1">
      <c r="G716" s="39"/>
      <c r="H716" s="39"/>
      <c r="I716" s="39"/>
      <c r="J716" s="39"/>
      <c r="K716" s="39"/>
      <c r="L716" s="39"/>
      <c r="M716" s="41"/>
      <c r="N716" s="18"/>
    </row>
    <row r="717" ht="14.25" customHeight="1">
      <c r="G717" s="39"/>
      <c r="H717" s="39"/>
      <c r="I717" s="39"/>
      <c r="J717" s="39"/>
      <c r="K717" s="39"/>
      <c r="L717" s="39"/>
      <c r="M717" s="41"/>
      <c r="N717" s="18"/>
    </row>
    <row r="718" ht="14.25" customHeight="1">
      <c r="G718" s="39"/>
      <c r="H718" s="39"/>
      <c r="I718" s="39"/>
      <c r="J718" s="39"/>
      <c r="K718" s="39"/>
      <c r="L718" s="39"/>
      <c r="M718" s="41"/>
      <c r="N718" s="18"/>
    </row>
    <row r="719" ht="14.25" customHeight="1">
      <c r="G719" s="39"/>
      <c r="H719" s="39"/>
      <c r="I719" s="39"/>
      <c r="J719" s="39"/>
      <c r="K719" s="39"/>
      <c r="L719" s="39"/>
      <c r="M719" s="41"/>
      <c r="N719" s="18"/>
    </row>
    <row r="720" ht="14.25" customHeight="1">
      <c r="G720" s="39"/>
      <c r="H720" s="39"/>
      <c r="I720" s="39"/>
      <c r="J720" s="39"/>
      <c r="K720" s="39"/>
      <c r="L720" s="39"/>
      <c r="M720" s="41"/>
      <c r="N720" s="18"/>
    </row>
    <row r="721" ht="14.25" customHeight="1">
      <c r="G721" s="39"/>
      <c r="H721" s="39"/>
      <c r="I721" s="39"/>
      <c r="J721" s="39"/>
      <c r="K721" s="39"/>
      <c r="L721" s="39"/>
      <c r="M721" s="41"/>
      <c r="N721" s="18"/>
    </row>
    <row r="722" ht="14.25" customHeight="1">
      <c r="G722" s="39"/>
      <c r="H722" s="39"/>
      <c r="I722" s="39"/>
      <c r="J722" s="39"/>
      <c r="K722" s="39"/>
      <c r="L722" s="39"/>
      <c r="M722" s="41"/>
      <c r="N722" s="18"/>
    </row>
    <row r="723" ht="14.25" customHeight="1">
      <c r="G723" s="39"/>
      <c r="H723" s="39"/>
      <c r="I723" s="39"/>
      <c r="J723" s="39"/>
      <c r="K723" s="39"/>
      <c r="L723" s="39"/>
      <c r="M723" s="41"/>
      <c r="N723" s="18"/>
    </row>
    <row r="724" ht="14.25" customHeight="1">
      <c r="G724" s="39"/>
      <c r="H724" s="39"/>
      <c r="I724" s="39"/>
      <c r="J724" s="39"/>
      <c r="K724" s="39"/>
      <c r="L724" s="39"/>
      <c r="M724" s="41"/>
      <c r="N724" s="18"/>
    </row>
    <row r="725" ht="14.25" customHeight="1">
      <c r="G725" s="39"/>
      <c r="H725" s="39"/>
      <c r="I725" s="39"/>
      <c r="J725" s="39"/>
      <c r="K725" s="39"/>
      <c r="L725" s="39"/>
      <c r="M725" s="41"/>
      <c r="N725" s="18"/>
    </row>
    <row r="726" ht="14.25" customHeight="1">
      <c r="G726" s="39"/>
      <c r="H726" s="39"/>
      <c r="I726" s="39"/>
      <c r="J726" s="39"/>
      <c r="K726" s="39"/>
      <c r="L726" s="39"/>
      <c r="M726" s="41"/>
      <c r="N726" s="18"/>
    </row>
    <row r="727" ht="14.25" customHeight="1">
      <c r="G727" s="39"/>
      <c r="H727" s="39"/>
      <c r="I727" s="39"/>
      <c r="J727" s="39"/>
      <c r="K727" s="39"/>
      <c r="L727" s="39"/>
      <c r="M727" s="41"/>
      <c r="N727" s="18"/>
    </row>
    <row r="728" ht="14.25" customHeight="1">
      <c r="G728" s="39"/>
      <c r="H728" s="39"/>
      <c r="I728" s="39"/>
      <c r="J728" s="39"/>
      <c r="K728" s="39"/>
      <c r="L728" s="39"/>
      <c r="M728" s="41"/>
      <c r="N728" s="18"/>
    </row>
    <row r="729" ht="14.25" customHeight="1">
      <c r="G729" s="39"/>
      <c r="H729" s="39"/>
      <c r="I729" s="39"/>
      <c r="J729" s="39"/>
      <c r="K729" s="39"/>
      <c r="L729" s="39"/>
      <c r="M729" s="41"/>
      <c r="N729" s="18"/>
    </row>
    <row r="730" ht="14.25" customHeight="1">
      <c r="G730" s="39"/>
      <c r="H730" s="39"/>
      <c r="I730" s="39"/>
      <c r="J730" s="39"/>
      <c r="K730" s="39"/>
      <c r="L730" s="39"/>
      <c r="M730" s="41"/>
      <c r="N730" s="18"/>
    </row>
    <row r="731" ht="14.25" customHeight="1">
      <c r="G731" s="39"/>
      <c r="H731" s="39"/>
      <c r="I731" s="39"/>
      <c r="J731" s="39"/>
      <c r="K731" s="39"/>
      <c r="L731" s="39"/>
      <c r="M731" s="41"/>
      <c r="N731" s="18"/>
    </row>
    <row r="732" ht="14.25" customHeight="1">
      <c r="G732" s="39"/>
      <c r="H732" s="39"/>
      <c r="I732" s="39"/>
      <c r="J732" s="39"/>
      <c r="K732" s="39"/>
      <c r="L732" s="39"/>
      <c r="M732" s="41"/>
      <c r="N732" s="18"/>
    </row>
    <row r="733" ht="14.25" customHeight="1">
      <c r="G733" s="39"/>
      <c r="H733" s="39"/>
      <c r="I733" s="39"/>
      <c r="J733" s="39"/>
      <c r="K733" s="39"/>
      <c r="L733" s="39"/>
      <c r="M733" s="41"/>
      <c r="N733" s="18"/>
    </row>
    <row r="734" ht="14.25" customHeight="1">
      <c r="G734" s="39"/>
      <c r="H734" s="39"/>
      <c r="I734" s="39"/>
      <c r="J734" s="39"/>
      <c r="K734" s="39"/>
      <c r="L734" s="39"/>
      <c r="M734" s="41"/>
      <c r="N734" s="18"/>
    </row>
    <row r="735" ht="14.25" customHeight="1">
      <c r="G735" s="39"/>
      <c r="H735" s="39"/>
      <c r="I735" s="39"/>
      <c r="J735" s="39"/>
      <c r="K735" s="39"/>
      <c r="L735" s="39"/>
      <c r="M735" s="41"/>
      <c r="N735" s="18"/>
    </row>
    <row r="736" ht="14.25" customHeight="1">
      <c r="G736" s="39"/>
      <c r="H736" s="39"/>
      <c r="I736" s="39"/>
      <c r="J736" s="39"/>
      <c r="K736" s="39"/>
      <c r="L736" s="39"/>
      <c r="M736" s="41"/>
      <c r="N736" s="18"/>
    </row>
    <row r="737" ht="14.25" customHeight="1">
      <c r="G737" s="39"/>
      <c r="H737" s="39"/>
      <c r="I737" s="39"/>
      <c r="J737" s="39"/>
      <c r="K737" s="39"/>
      <c r="L737" s="39"/>
      <c r="M737" s="41"/>
      <c r="N737" s="18"/>
    </row>
    <row r="738" ht="14.25" customHeight="1">
      <c r="G738" s="39"/>
      <c r="H738" s="39"/>
      <c r="I738" s="39"/>
      <c r="J738" s="39"/>
      <c r="K738" s="39"/>
      <c r="L738" s="39"/>
      <c r="M738" s="41"/>
      <c r="N738" s="18"/>
    </row>
    <row r="739" ht="14.25" customHeight="1">
      <c r="G739" s="39"/>
      <c r="H739" s="39"/>
      <c r="I739" s="39"/>
      <c r="J739" s="39"/>
      <c r="K739" s="39"/>
      <c r="L739" s="39"/>
      <c r="M739" s="41"/>
      <c r="N739" s="18"/>
    </row>
    <row r="740" ht="14.25" customHeight="1">
      <c r="G740" s="39"/>
      <c r="H740" s="39"/>
      <c r="I740" s="39"/>
      <c r="J740" s="39"/>
      <c r="K740" s="39"/>
      <c r="L740" s="39"/>
      <c r="M740" s="41"/>
      <c r="N740" s="18"/>
    </row>
    <row r="741" ht="14.25" customHeight="1">
      <c r="G741" s="39"/>
      <c r="H741" s="39"/>
      <c r="I741" s="39"/>
      <c r="J741" s="39"/>
      <c r="K741" s="39"/>
      <c r="L741" s="39"/>
      <c r="M741" s="41"/>
      <c r="N741" s="18"/>
    </row>
    <row r="742" ht="14.25" customHeight="1">
      <c r="G742" s="39"/>
      <c r="H742" s="39"/>
      <c r="I742" s="39"/>
      <c r="J742" s="39"/>
      <c r="K742" s="39"/>
      <c r="L742" s="39"/>
      <c r="M742" s="41"/>
      <c r="N742" s="18"/>
    </row>
    <row r="743" ht="14.25" customHeight="1">
      <c r="G743" s="39"/>
      <c r="H743" s="39"/>
      <c r="I743" s="39"/>
      <c r="J743" s="39"/>
      <c r="K743" s="39"/>
      <c r="L743" s="39"/>
      <c r="M743" s="41"/>
      <c r="N743" s="18"/>
    </row>
    <row r="744" ht="14.25" customHeight="1">
      <c r="G744" s="39"/>
      <c r="H744" s="39"/>
      <c r="I744" s="39"/>
      <c r="J744" s="39"/>
      <c r="K744" s="39"/>
      <c r="L744" s="39"/>
      <c r="M744" s="41"/>
      <c r="N744" s="18"/>
    </row>
    <row r="745" ht="14.25" customHeight="1">
      <c r="G745" s="39"/>
      <c r="H745" s="39"/>
      <c r="I745" s="39"/>
      <c r="J745" s="39"/>
      <c r="K745" s="39"/>
      <c r="L745" s="39"/>
      <c r="M745" s="41"/>
      <c r="N745" s="18"/>
    </row>
    <row r="746" ht="14.25" customHeight="1">
      <c r="G746" s="39"/>
      <c r="H746" s="39"/>
      <c r="I746" s="39"/>
      <c r="J746" s="39"/>
      <c r="K746" s="39"/>
      <c r="L746" s="39"/>
      <c r="M746" s="41"/>
      <c r="N746" s="18"/>
    </row>
    <row r="747" ht="14.25" customHeight="1">
      <c r="G747" s="39"/>
      <c r="H747" s="39"/>
      <c r="I747" s="39"/>
      <c r="J747" s="39"/>
      <c r="K747" s="39"/>
      <c r="L747" s="39"/>
      <c r="M747" s="41"/>
      <c r="N747" s="18"/>
    </row>
    <row r="748" ht="14.25" customHeight="1">
      <c r="G748" s="39"/>
      <c r="H748" s="39"/>
      <c r="I748" s="39"/>
      <c r="J748" s="39"/>
      <c r="K748" s="39"/>
      <c r="L748" s="39"/>
      <c r="M748" s="41"/>
      <c r="N748" s="18"/>
    </row>
    <row r="749" ht="14.25" customHeight="1">
      <c r="G749" s="39"/>
      <c r="H749" s="39"/>
      <c r="I749" s="39"/>
      <c r="J749" s="39"/>
      <c r="K749" s="39"/>
      <c r="L749" s="39"/>
      <c r="M749" s="41"/>
      <c r="N749" s="18"/>
    </row>
    <row r="750" ht="14.25" customHeight="1">
      <c r="G750" s="39"/>
      <c r="H750" s="39"/>
      <c r="I750" s="39"/>
      <c r="J750" s="39"/>
      <c r="K750" s="39"/>
      <c r="L750" s="39"/>
      <c r="M750" s="41"/>
      <c r="N750" s="18"/>
    </row>
    <row r="751" ht="14.25" customHeight="1">
      <c r="G751" s="39"/>
      <c r="H751" s="39"/>
      <c r="I751" s="39"/>
      <c r="J751" s="39"/>
      <c r="K751" s="39"/>
      <c r="L751" s="39"/>
      <c r="M751" s="41"/>
      <c r="N751" s="18"/>
    </row>
    <row r="752" ht="14.25" customHeight="1">
      <c r="G752" s="39"/>
      <c r="H752" s="39"/>
      <c r="I752" s="39"/>
      <c r="J752" s="39"/>
      <c r="K752" s="39"/>
      <c r="L752" s="39"/>
      <c r="M752" s="41"/>
      <c r="N752" s="18"/>
    </row>
    <row r="753" ht="14.25" customHeight="1">
      <c r="G753" s="39"/>
      <c r="H753" s="39"/>
      <c r="I753" s="39"/>
      <c r="J753" s="39"/>
      <c r="K753" s="39"/>
      <c r="L753" s="39"/>
      <c r="M753" s="41"/>
      <c r="N753" s="18"/>
    </row>
    <row r="754" ht="14.25" customHeight="1">
      <c r="G754" s="39"/>
      <c r="H754" s="39"/>
      <c r="I754" s="39"/>
      <c r="J754" s="39"/>
      <c r="K754" s="39"/>
      <c r="L754" s="39"/>
      <c r="M754" s="41"/>
      <c r="N754" s="18"/>
    </row>
    <row r="755" ht="14.25" customHeight="1">
      <c r="G755" s="39"/>
      <c r="H755" s="39"/>
      <c r="I755" s="39"/>
      <c r="J755" s="39"/>
      <c r="K755" s="39"/>
      <c r="L755" s="39"/>
      <c r="M755" s="41"/>
      <c r="N755" s="18"/>
    </row>
    <row r="756" ht="14.25" customHeight="1">
      <c r="G756" s="39"/>
      <c r="H756" s="39"/>
      <c r="I756" s="39"/>
      <c r="J756" s="39"/>
      <c r="K756" s="39"/>
      <c r="L756" s="39"/>
      <c r="M756" s="41"/>
      <c r="N756" s="18"/>
    </row>
    <row r="757" ht="14.25" customHeight="1">
      <c r="G757" s="39"/>
      <c r="H757" s="39"/>
      <c r="I757" s="39"/>
      <c r="J757" s="39"/>
      <c r="K757" s="39"/>
      <c r="L757" s="39"/>
      <c r="M757" s="41"/>
      <c r="N757" s="18"/>
    </row>
    <row r="758" ht="14.25" customHeight="1">
      <c r="G758" s="39"/>
      <c r="H758" s="39"/>
      <c r="I758" s="39"/>
      <c r="J758" s="39"/>
      <c r="K758" s="39"/>
      <c r="L758" s="39"/>
      <c r="M758" s="41"/>
      <c r="N758" s="18"/>
    </row>
    <row r="759" ht="14.25" customHeight="1">
      <c r="G759" s="39"/>
      <c r="H759" s="39"/>
      <c r="I759" s="39"/>
      <c r="J759" s="39"/>
      <c r="K759" s="39"/>
      <c r="L759" s="39"/>
      <c r="M759" s="41"/>
      <c r="N759" s="18"/>
    </row>
    <row r="760" ht="14.25" customHeight="1">
      <c r="G760" s="39"/>
      <c r="H760" s="39"/>
      <c r="I760" s="39"/>
      <c r="J760" s="39"/>
      <c r="K760" s="39"/>
      <c r="L760" s="39"/>
      <c r="M760" s="41"/>
      <c r="N760" s="18"/>
    </row>
    <row r="761" ht="14.25" customHeight="1">
      <c r="G761" s="39"/>
      <c r="H761" s="39"/>
      <c r="I761" s="39"/>
      <c r="J761" s="39"/>
      <c r="K761" s="39"/>
      <c r="L761" s="39"/>
      <c r="M761" s="41"/>
      <c r="N761" s="18"/>
    </row>
    <row r="762" ht="14.25" customHeight="1">
      <c r="G762" s="39"/>
      <c r="H762" s="39"/>
      <c r="I762" s="39"/>
      <c r="J762" s="39"/>
      <c r="K762" s="39"/>
      <c r="L762" s="39"/>
      <c r="M762" s="41"/>
      <c r="N762" s="18"/>
    </row>
    <row r="763" ht="14.25" customHeight="1">
      <c r="G763" s="39"/>
      <c r="H763" s="39"/>
      <c r="I763" s="39"/>
      <c r="J763" s="39"/>
      <c r="K763" s="39"/>
      <c r="L763" s="39"/>
      <c r="M763" s="41"/>
      <c r="N763" s="18"/>
    </row>
    <row r="764" ht="14.25" customHeight="1">
      <c r="G764" s="39"/>
      <c r="H764" s="39"/>
      <c r="I764" s="39"/>
      <c r="J764" s="39"/>
      <c r="K764" s="39"/>
      <c r="L764" s="39"/>
      <c r="M764" s="41"/>
      <c r="N764" s="18"/>
    </row>
    <row r="765" ht="14.25" customHeight="1">
      <c r="G765" s="39"/>
      <c r="H765" s="39"/>
      <c r="I765" s="39"/>
      <c r="J765" s="39"/>
      <c r="K765" s="39"/>
      <c r="L765" s="39"/>
      <c r="M765" s="41"/>
      <c r="N765" s="18"/>
    </row>
    <row r="766" ht="14.25" customHeight="1">
      <c r="G766" s="39"/>
      <c r="H766" s="39"/>
      <c r="I766" s="39"/>
      <c r="J766" s="39"/>
      <c r="K766" s="39"/>
      <c r="L766" s="39"/>
      <c r="M766" s="41"/>
      <c r="N766" s="18"/>
    </row>
    <row r="767" ht="14.25" customHeight="1">
      <c r="G767" s="39"/>
      <c r="H767" s="39"/>
      <c r="I767" s="39"/>
      <c r="J767" s="39"/>
      <c r="K767" s="39"/>
      <c r="L767" s="39"/>
      <c r="M767" s="41"/>
      <c r="N767" s="18"/>
    </row>
    <row r="768" ht="14.25" customHeight="1">
      <c r="G768" s="39"/>
      <c r="H768" s="39"/>
      <c r="I768" s="39"/>
      <c r="J768" s="39"/>
      <c r="K768" s="39"/>
      <c r="L768" s="39"/>
      <c r="M768" s="41"/>
      <c r="N768" s="18"/>
    </row>
    <row r="769" ht="14.25" customHeight="1">
      <c r="G769" s="39"/>
      <c r="H769" s="39"/>
      <c r="I769" s="39"/>
      <c r="J769" s="39"/>
      <c r="K769" s="39"/>
      <c r="L769" s="39"/>
      <c r="M769" s="41"/>
      <c r="N769" s="18"/>
    </row>
    <row r="770" ht="14.25" customHeight="1">
      <c r="G770" s="39"/>
      <c r="H770" s="39"/>
      <c r="I770" s="39"/>
      <c r="J770" s="39"/>
      <c r="K770" s="39"/>
      <c r="L770" s="39"/>
      <c r="M770" s="41"/>
      <c r="N770" s="18"/>
    </row>
    <row r="771" ht="14.25" customHeight="1">
      <c r="G771" s="39"/>
      <c r="H771" s="39"/>
      <c r="I771" s="39"/>
      <c r="J771" s="39"/>
      <c r="K771" s="39"/>
      <c r="L771" s="39"/>
      <c r="M771" s="41"/>
      <c r="N771" s="18"/>
    </row>
    <row r="772" ht="14.25" customHeight="1">
      <c r="G772" s="39"/>
      <c r="H772" s="39"/>
      <c r="I772" s="39"/>
      <c r="J772" s="39"/>
      <c r="K772" s="39"/>
      <c r="L772" s="39"/>
      <c r="M772" s="41"/>
      <c r="N772" s="18"/>
    </row>
    <row r="773" ht="14.25" customHeight="1">
      <c r="G773" s="39"/>
      <c r="H773" s="39"/>
      <c r="I773" s="39"/>
      <c r="J773" s="39"/>
      <c r="K773" s="39"/>
      <c r="L773" s="39"/>
      <c r="M773" s="41"/>
      <c r="N773" s="18"/>
    </row>
    <row r="774" ht="14.25" customHeight="1">
      <c r="G774" s="39"/>
      <c r="H774" s="39"/>
      <c r="I774" s="39"/>
      <c r="J774" s="39"/>
      <c r="K774" s="39"/>
      <c r="L774" s="39"/>
      <c r="M774" s="41"/>
      <c r="N774" s="18"/>
    </row>
    <row r="775" ht="14.25" customHeight="1">
      <c r="G775" s="39"/>
      <c r="H775" s="39"/>
      <c r="I775" s="39"/>
      <c r="J775" s="39"/>
      <c r="K775" s="39"/>
      <c r="L775" s="39"/>
      <c r="M775" s="41"/>
      <c r="N775" s="18"/>
    </row>
    <row r="776" ht="14.25" customHeight="1">
      <c r="G776" s="39"/>
      <c r="H776" s="39"/>
      <c r="I776" s="39"/>
      <c r="J776" s="39"/>
      <c r="K776" s="39"/>
      <c r="L776" s="39"/>
      <c r="M776" s="41"/>
      <c r="N776" s="18"/>
    </row>
    <row r="777" ht="14.25" customHeight="1">
      <c r="G777" s="39"/>
      <c r="H777" s="39"/>
      <c r="I777" s="39"/>
      <c r="J777" s="39"/>
      <c r="K777" s="39"/>
      <c r="L777" s="39"/>
      <c r="M777" s="41"/>
      <c r="N777" s="18"/>
    </row>
    <row r="778" ht="14.25" customHeight="1">
      <c r="G778" s="39"/>
      <c r="H778" s="39"/>
      <c r="I778" s="39"/>
      <c r="J778" s="39"/>
      <c r="K778" s="39"/>
      <c r="L778" s="39"/>
      <c r="M778" s="41"/>
      <c r="N778" s="18"/>
    </row>
    <row r="779" ht="14.25" customHeight="1">
      <c r="G779" s="39"/>
      <c r="H779" s="39"/>
      <c r="I779" s="39"/>
      <c r="J779" s="39"/>
      <c r="K779" s="39"/>
      <c r="L779" s="39"/>
      <c r="M779" s="41"/>
      <c r="N779" s="18"/>
    </row>
    <row r="780" ht="14.25" customHeight="1">
      <c r="G780" s="39"/>
      <c r="H780" s="39"/>
      <c r="I780" s="39"/>
      <c r="J780" s="39"/>
      <c r="K780" s="39"/>
      <c r="L780" s="39"/>
      <c r="M780" s="41"/>
      <c r="N780" s="18"/>
    </row>
    <row r="781" ht="14.25" customHeight="1">
      <c r="G781" s="39"/>
      <c r="H781" s="39"/>
      <c r="I781" s="39"/>
      <c r="J781" s="39"/>
      <c r="K781" s="39"/>
      <c r="L781" s="39"/>
      <c r="M781" s="41"/>
      <c r="N781" s="18"/>
    </row>
    <row r="782" ht="14.25" customHeight="1">
      <c r="G782" s="39"/>
      <c r="H782" s="39"/>
      <c r="I782" s="39"/>
      <c r="J782" s="39"/>
      <c r="K782" s="39"/>
      <c r="L782" s="39"/>
      <c r="M782" s="41"/>
      <c r="N782" s="18"/>
    </row>
    <row r="783" ht="14.25" customHeight="1">
      <c r="G783" s="39"/>
      <c r="H783" s="39"/>
      <c r="I783" s="39"/>
      <c r="J783" s="39"/>
      <c r="K783" s="39"/>
      <c r="L783" s="39"/>
      <c r="M783" s="41"/>
      <c r="N783" s="18"/>
    </row>
    <row r="784" ht="14.25" customHeight="1">
      <c r="G784" s="39"/>
      <c r="H784" s="39"/>
      <c r="I784" s="39"/>
      <c r="J784" s="39"/>
      <c r="K784" s="39"/>
      <c r="L784" s="39"/>
      <c r="M784" s="41"/>
      <c r="N784" s="18"/>
    </row>
    <row r="785" ht="14.25" customHeight="1">
      <c r="G785" s="39"/>
      <c r="H785" s="39"/>
      <c r="I785" s="39"/>
      <c r="J785" s="39"/>
      <c r="K785" s="39"/>
      <c r="L785" s="39"/>
      <c r="M785" s="41"/>
      <c r="N785" s="18"/>
    </row>
    <row r="786" ht="14.25" customHeight="1">
      <c r="G786" s="39"/>
      <c r="H786" s="39"/>
      <c r="I786" s="39"/>
      <c r="J786" s="39"/>
      <c r="K786" s="39"/>
      <c r="L786" s="39"/>
      <c r="M786" s="41"/>
      <c r="N786" s="18"/>
    </row>
    <row r="787" ht="14.25" customHeight="1">
      <c r="G787" s="39"/>
      <c r="H787" s="39"/>
      <c r="I787" s="39"/>
      <c r="J787" s="39"/>
      <c r="K787" s="39"/>
      <c r="L787" s="39"/>
      <c r="M787" s="41"/>
      <c r="N787" s="18"/>
    </row>
    <row r="788" ht="14.25" customHeight="1">
      <c r="G788" s="39"/>
      <c r="H788" s="39"/>
      <c r="I788" s="39"/>
      <c r="J788" s="39"/>
      <c r="K788" s="39"/>
      <c r="L788" s="39"/>
      <c r="M788" s="41"/>
      <c r="N788" s="18"/>
    </row>
    <row r="789" ht="14.25" customHeight="1">
      <c r="G789" s="39"/>
      <c r="H789" s="39"/>
      <c r="I789" s="39"/>
      <c r="J789" s="39"/>
      <c r="K789" s="39"/>
      <c r="L789" s="39"/>
      <c r="M789" s="41"/>
      <c r="N789" s="18"/>
    </row>
    <row r="790" ht="14.25" customHeight="1">
      <c r="G790" s="39"/>
      <c r="H790" s="39"/>
      <c r="I790" s="39"/>
      <c r="J790" s="39"/>
      <c r="K790" s="39"/>
      <c r="L790" s="39"/>
      <c r="M790" s="41"/>
      <c r="N790" s="18"/>
    </row>
    <row r="791" ht="14.25" customHeight="1">
      <c r="G791" s="39"/>
      <c r="H791" s="39"/>
      <c r="I791" s="39"/>
      <c r="J791" s="39"/>
      <c r="K791" s="39"/>
      <c r="L791" s="39"/>
      <c r="M791" s="41"/>
      <c r="N791" s="18"/>
    </row>
    <row r="792" ht="14.25" customHeight="1">
      <c r="G792" s="39"/>
      <c r="H792" s="39"/>
      <c r="I792" s="39"/>
      <c r="J792" s="39"/>
      <c r="K792" s="39"/>
      <c r="L792" s="39"/>
      <c r="M792" s="41"/>
      <c r="N792" s="18"/>
    </row>
    <row r="793" ht="14.25" customHeight="1">
      <c r="G793" s="39"/>
      <c r="H793" s="39"/>
      <c r="I793" s="39"/>
      <c r="J793" s="39"/>
      <c r="K793" s="39"/>
      <c r="L793" s="39"/>
      <c r="M793" s="41"/>
      <c r="N793" s="18"/>
    </row>
    <row r="794" ht="14.25" customHeight="1">
      <c r="G794" s="39"/>
      <c r="H794" s="39"/>
      <c r="I794" s="39"/>
      <c r="J794" s="39"/>
      <c r="K794" s="39"/>
      <c r="L794" s="39"/>
      <c r="M794" s="41"/>
      <c r="N794" s="18"/>
    </row>
    <row r="795" ht="14.25" customHeight="1">
      <c r="G795" s="39"/>
      <c r="H795" s="39"/>
      <c r="I795" s="39"/>
      <c r="J795" s="39"/>
      <c r="K795" s="39"/>
      <c r="L795" s="39"/>
      <c r="M795" s="41"/>
      <c r="N795" s="18"/>
    </row>
    <row r="796" ht="14.25" customHeight="1">
      <c r="G796" s="39"/>
      <c r="H796" s="39"/>
      <c r="I796" s="39"/>
      <c r="J796" s="39"/>
      <c r="K796" s="39"/>
      <c r="L796" s="39"/>
      <c r="M796" s="41"/>
      <c r="N796" s="18"/>
    </row>
    <row r="797" ht="14.25" customHeight="1">
      <c r="G797" s="39"/>
      <c r="H797" s="39"/>
      <c r="I797" s="39"/>
      <c r="J797" s="39"/>
      <c r="K797" s="39"/>
      <c r="L797" s="39"/>
      <c r="M797" s="41"/>
      <c r="N797" s="18"/>
    </row>
    <row r="798" ht="14.25" customHeight="1">
      <c r="G798" s="39"/>
      <c r="H798" s="39"/>
      <c r="I798" s="39"/>
      <c r="J798" s="39"/>
      <c r="K798" s="39"/>
      <c r="L798" s="39"/>
      <c r="M798" s="41"/>
      <c r="N798" s="18"/>
    </row>
    <row r="799" ht="14.25" customHeight="1">
      <c r="G799" s="39"/>
      <c r="H799" s="39"/>
      <c r="I799" s="39"/>
      <c r="J799" s="39"/>
      <c r="K799" s="39"/>
      <c r="L799" s="39"/>
      <c r="M799" s="41"/>
      <c r="N799" s="18"/>
    </row>
    <row r="800" ht="14.25" customHeight="1">
      <c r="G800" s="39"/>
      <c r="H800" s="39"/>
      <c r="I800" s="39"/>
      <c r="J800" s="39"/>
      <c r="K800" s="39"/>
      <c r="L800" s="39"/>
      <c r="M800" s="41"/>
      <c r="N800" s="18"/>
    </row>
    <row r="801" ht="14.25" customHeight="1">
      <c r="G801" s="39"/>
      <c r="H801" s="39"/>
      <c r="I801" s="39"/>
      <c r="J801" s="39"/>
      <c r="K801" s="39"/>
      <c r="L801" s="39"/>
      <c r="M801" s="41"/>
      <c r="N801" s="18"/>
    </row>
    <row r="802" ht="14.25" customHeight="1">
      <c r="G802" s="39"/>
      <c r="H802" s="39"/>
      <c r="I802" s="39"/>
      <c r="J802" s="39"/>
      <c r="K802" s="39"/>
      <c r="L802" s="39"/>
      <c r="M802" s="41"/>
      <c r="N802" s="18"/>
    </row>
    <row r="803" ht="14.25" customHeight="1">
      <c r="G803" s="39"/>
      <c r="H803" s="39"/>
      <c r="I803" s="39"/>
      <c r="J803" s="39"/>
      <c r="K803" s="39"/>
      <c r="L803" s="39"/>
      <c r="M803" s="41"/>
      <c r="N803" s="18"/>
    </row>
    <row r="804" ht="14.25" customHeight="1">
      <c r="G804" s="39"/>
      <c r="H804" s="39"/>
      <c r="I804" s="39"/>
      <c r="J804" s="39"/>
      <c r="K804" s="39"/>
      <c r="L804" s="39"/>
      <c r="M804" s="41"/>
      <c r="N804" s="18"/>
    </row>
    <row r="805" ht="14.25" customHeight="1">
      <c r="G805" s="39"/>
      <c r="H805" s="39"/>
      <c r="I805" s="39"/>
      <c r="J805" s="39"/>
      <c r="K805" s="39"/>
      <c r="L805" s="39"/>
      <c r="M805" s="41"/>
      <c r="N805" s="18"/>
    </row>
    <row r="806" ht="14.25" customHeight="1">
      <c r="G806" s="39"/>
      <c r="H806" s="39"/>
      <c r="I806" s="39"/>
      <c r="J806" s="39"/>
      <c r="K806" s="39"/>
      <c r="L806" s="39"/>
      <c r="M806" s="41"/>
      <c r="N806" s="18"/>
    </row>
    <row r="807" ht="14.25" customHeight="1">
      <c r="G807" s="39"/>
      <c r="H807" s="39"/>
      <c r="I807" s="39"/>
      <c r="J807" s="39"/>
      <c r="K807" s="39"/>
      <c r="L807" s="39"/>
      <c r="M807" s="41"/>
      <c r="N807" s="18"/>
    </row>
    <row r="808" ht="14.25" customHeight="1">
      <c r="G808" s="39"/>
      <c r="H808" s="39"/>
      <c r="I808" s="39"/>
      <c r="J808" s="39"/>
      <c r="K808" s="39"/>
      <c r="L808" s="39"/>
      <c r="M808" s="41"/>
      <c r="N808" s="18"/>
    </row>
    <row r="809" ht="14.25" customHeight="1">
      <c r="G809" s="39"/>
      <c r="H809" s="39"/>
      <c r="I809" s="39"/>
      <c r="J809" s="39"/>
      <c r="K809" s="39"/>
      <c r="L809" s="39"/>
      <c r="M809" s="41"/>
      <c r="N809" s="18"/>
    </row>
    <row r="810" ht="14.25" customHeight="1">
      <c r="G810" s="39"/>
      <c r="H810" s="39"/>
      <c r="I810" s="39"/>
      <c r="J810" s="39"/>
      <c r="K810" s="39"/>
      <c r="L810" s="39"/>
      <c r="M810" s="41"/>
      <c r="N810" s="18"/>
    </row>
    <row r="811" ht="14.25" customHeight="1">
      <c r="G811" s="39"/>
      <c r="H811" s="39"/>
      <c r="I811" s="39"/>
      <c r="J811" s="39"/>
      <c r="K811" s="39"/>
      <c r="L811" s="39"/>
      <c r="M811" s="41"/>
      <c r="N811" s="18"/>
    </row>
    <row r="812" ht="14.25" customHeight="1">
      <c r="G812" s="39"/>
      <c r="H812" s="39"/>
      <c r="I812" s="39"/>
      <c r="J812" s="39"/>
      <c r="K812" s="39"/>
      <c r="L812" s="39"/>
      <c r="M812" s="41"/>
      <c r="N812" s="18"/>
    </row>
    <row r="813" ht="14.25" customHeight="1">
      <c r="G813" s="39"/>
      <c r="H813" s="39"/>
      <c r="I813" s="39"/>
      <c r="J813" s="39"/>
      <c r="K813" s="39"/>
      <c r="L813" s="39"/>
      <c r="M813" s="41"/>
      <c r="N813" s="18"/>
    </row>
    <row r="814" ht="14.25" customHeight="1">
      <c r="G814" s="39"/>
      <c r="H814" s="39"/>
      <c r="I814" s="39"/>
      <c r="J814" s="39"/>
      <c r="K814" s="39"/>
      <c r="L814" s="39"/>
      <c r="M814" s="41"/>
      <c r="N814" s="18"/>
    </row>
    <row r="815" ht="14.25" customHeight="1">
      <c r="G815" s="39"/>
      <c r="H815" s="39"/>
      <c r="I815" s="39"/>
      <c r="J815" s="39"/>
      <c r="K815" s="39"/>
      <c r="L815" s="39"/>
      <c r="M815" s="41"/>
      <c r="N815" s="18"/>
    </row>
    <row r="816" ht="14.25" customHeight="1">
      <c r="G816" s="39"/>
      <c r="H816" s="39"/>
      <c r="I816" s="39"/>
      <c r="J816" s="39"/>
      <c r="K816" s="39"/>
      <c r="L816" s="39"/>
      <c r="M816" s="41"/>
      <c r="N816" s="18"/>
    </row>
    <row r="817" ht="14.25" customHeight="1">
      <c r="G817" s="39"/>
      <c r="H817" s="39"/>
      <c r="I817" s="39"/>
      <c r="J817" s="39"/>
      <c r="K817" s="39"/>
      <c r="L817" s="39"/>
      <c r="M817" s="41"/>
      <c r="N817" s="18"/>
    </row>
    <row r="818" ht="14.25" customHeight="1">
      <c r="G818" s="39"/>
      <c r="H818" s="39"/>
      <c r="I818" s="39"/>
      <c r="J818" s="39"/>
      <c r="K818" s="39"/>
      <c r="L818" s="39"/>
      <c r="M818" s="41"/>
      <c r="N818" s="18"/>
    </row>
    <row r="819" ht="14.25" customHeight="1">
      <c r="G819" s="39"/>
      <c r="H819" s="39"/>
      <c r="I819" s="39"/>
      <c r="J819" s="39"/>
      <c r="K819" s="39"/>
      <c r="L819" s="39"/>
      <c r="M819" s="41"/>
      <c r="N819" s="18"/>
    </row>
    <row r="820" ht="14.25" customHeight="1">
      <c r="G820" s="39"/>
      <c r="H820" s="39"/>
      <c r="I820" s="39"/>
      <c r="J820" s="39"/>
      <c r="K820" s="39"/>
      <c r="L820" s="39"/>
      <c r="M820" s="41"/>
      <c r="N820" s="18"/>
    </row>
    <row r="821" ht="14.25" customHeight="1">
      <c r="G821" s="39"/>
      <c r="H821" s="39"/>
      <c r="I821" s="39"/>
      <c r="J821" s="39"/>
      <c r="K821" s="39"/>
      <c r="L821" s="39"/>
      <c r="M821" s="41"/>
      <c r="N821" s="18"/>
    </row>
    <row r="822" ht="14.25" customHeight="1">
      <c r="G822" s="39"/>
      <c r="H822" s="39"/>
      <c r="I822" s="39"/>
      <c r="J822" s="39"/>
      <c r="K822" s="39"/>
      <c r="L822" s="39"/>
      <c r="M822" s="41"/>
      <c r="N822" s="18"/>
    </row>
    <row r="823" ht="14.25" customHeight="1">
      <c r="G823" s="39"/>
      <c r="H823" s="39"/>
      <c r="I823" s="39"/>
      <c r="J823" s="39"/>
      <c r="K823" s="39"/>
      <c r="L823" s="39"/>
      <c r="M823" s="41"/>
      <c r="N823" s="18"/>
    </row>
    <row r="824" ht="14.25" customHeight="1">
      <c r="G824" s="39"/>
      <c r="H824" s="39"/>
      <c r="I824" s="39"/>
      <c r="J824" s="39"/>
      <c r="K824" s="39"/>
      <c r="L824" s="39"/>
      <c r="M824" s="41"/>
      <c r="N824" s="18"/>
    </row>
    <row r="825" ht="14.25" customHeight="1">
      <c r="G825" s="39"/>
      <c r="H825" s="39"/>
      <c r="I825" s="39"/>
      <c r="J825" s="39"/>
      <c r="K825" s="39"/>
      <c r="L825" s="39"/>
      <c r="M825" s="41"/>
      <c r="N825" s="18"/>
    </row>
    <row r="826" ht="14.25" customHeight="1">
      <c r="G826" s="39"/>
      <c r="H826" s="39"/>
      <c r="I826" s="39"/>
      <c r="J826" s="39"/>
      <c r="K826" s="39"/>
      <c r="L826" s="39"/>
      <c r="M826" s="41"/>
      <c r="N826" s="18"/>
    </row>
    <row r="827" ht="14.25" customHeight="1">
      <c r="G827" s="39"/>
      <c r="H827" s="39"/>
      <c r="I827" s="39"/>
      <c r="J827" s="39"/>
      <c r="K827" s="39"/>
      <c r="L827" s="39"/>
      <c r="M827" s="41"/>
      <c r="N827" s="18"/>
    </row>
    <row r="828" ht="14.25" customHeight="1">
      <c r="G828" s="39"/>
      <c r="H828" s="39"/>
      <c r="I828" s="39"/>
      <c r="J828" s="39"/>
      <c r="K828" s="39"/>
      <c r="L828" s="39"/>
      <c r="M828" s="41"/>
      <c r="N828" s="18"/>
    </row>
    <row r="829" ht="14.25" customHeight="1">
      <c r="G829" s="39"/>
      <c r="H829" s="39"/>
      <c r="I829" s="39"/>
      <c r="J829" s="39"/>
      <c r="K829" s="39"/>
      <c r="L829" s="39"/>
      <c r="M829" s="41"/>
      <c r="N829" s="18"/>
    </row>
    <row r="830" ht="14.25" customHeight="1">
      <c r="G830" s="39"/>
      <c r="H830" s="39"/>
      <c r="I830" s="39"/>
      <c r="J830" s="39"/>
      <c r="K830" s="39"/>
      <c r="L830" s="39"/>
      <c r="M830" s="41"/>
      <c r="N830" s="18"/>
    </row>
    <row r="831" ht="14.25" customHeight="1">
      <c r="G831" s="39"/>
      <c r="H831" s="39"/>
      <c r="I831" s="39"/>
      <c r="J831" s="39"/>
      <c r="K831" s="39"/>
      <c r="L831" s="39"/>
      <c r="M831" s="41"/>
      <c r="N831" s="18"/>
    </row>
    <row r="832" ht="14.25" customHeight="1">
      <c r="G832" s="39"/>
      <c r="H832" s="39"/>
      <c r="I832" s="39"/>
      <c r="J832" s="39"/>
      <c r="K832" s="39"/>
      <c r="L832" s="39"/>
      <c r="M832" s="41"/>
      <c r="N832" s="18"/>
    </row>
    <row r="833" ht="14.25" customHeight="1">
      <c r="G833" s="39"/>
      <c r="H833" s="39"/>
      <c r="I833" s="39"/>
      <c r="J833" s="39"/>
      <c r="K833" s="39"/>
      <c r="L833" s="39"/>
      <c r="M833" s="41"/>
      <c r="N833" s="18"/>
    </row>
    <row r="834" ht="14.25" customHeight="1">
      <c r="G834" s="39"/>
      <c r="H834" s="39"/>
      <c r="I834" s="39"/>
      <c r="J834" s="39"/>
      <c r="K834" s="39"/>
      <c r="L834" s="39"/>
      <c r="M834" s="41"/>
      <c r="N834" s="18"/>
    </row>
    <row r="835" ht="14.25" customHeight="1">
      <c r="G835" s="39"/>
      <c r="H835" s="39"/>
      <c r="I835" s="39"/>
      <c r="J835" s="39"/>
      <c r="K835" s="39"/>
      <c r="L835" s="39"/>
      <c r="M835" s="41"/>
      <c r="N835" s="18"/>
    </row>
    <row r="836" ht="14.25" customHeight="1">
      <c r="G836" s="39"/>
      <c r="H836" s="39"/>
      <c r="I836" s="39"/>
      <c r="J836" s="39"/>
      <c r="K836" s="39"/>
      <c r="L836" s="39"/>
      <c r="M836" s="41"/>
      <c r="N836" s="18"/>
    </row>
    <row r="837" ht="14.25" customHeight="1">
      <c r="G837" s="39"/>
      <c r="H837" s="39"/>
      <c r="I837" s="39"/>
      <c r="J837" s="39"/>
      <c r="K837" s="39"/>
      <c r="L837" s="39"/>
      <c r="M837" s="41"/>
      <c r="N837" s="18"/>
    </row>
    <row r="838" ht="14.25" customHeight="1">
      <c r="G838" s="39"/>
      <c r="H838" s="39"/>
      <c r="I838" s="39"/>
      <c r="J838" s="39"/>
      <c r="K838" s="39"/>
      <c r="L838" s="39"/>
      <c r="M838" s="41"/>
      <c r="N838" s="18"/>
    </row>
    <row r="839" ht="14.25" customHeight="1">
      <c r="G839" s="39"/>
      <c r="H839" s="39"/>
      <c r="I839" s="39"/>
      <c r="J839" s="39"/>
      <c r="K839" s="39"/>
      <c r="L839" s="39"/>
      <c r="M839" s="41"/>
      <c r="N839" s="18"/>
    </row>
    <row r="840" ht="14.25" customHeight="1">
      <c r="G840" s="39"/>
      <c r="H840" s="39"/>
      <c r="I840" s="39"/>
      <c r="J840" s="39"/>
      <c r="K840" s="39"/>
      <c r="L840" s="39"/>
      <c r="M840" s="41"/>
      <c r="N840" s="18"/>
    </row>
    <row r="841" ht="14.25" customHeight="1">
      <c r="G841" s="39"/>
      <c r="H841" s="39"/>
      <c r="I841" s="39"/>
      <c r="J841" s="39"/>
      <c r="K841" s="39"/>
      <c r="L841" s="39"/>
      <c r="M841" s="41"/>
      <c r="N841" s="18"/>
    </row>
    <row r="842" ht="14.25" customHeight="1">
      <c r="G842" s="39"/>
      <c r="H842" s="39"/>
      <c r="I842" s="39"/>
      <c r="J842" s="39"/>
      <c r="K842" s="39"/>
      <c r="L842" s="39"/>
      <c r="M842" s="41"/>
      <c r="N842" s="18"/>
    </row>
    <row r="843" ht="14.25" customHeight="1">
      <c r="G843" s="39"/>
      <c r="H843" s="39"/>
      <c r="I843" s="39"/>
      <c r="J843" s="39"/>
      <c r="K843" s="39"/>
      <c r="L843" s="39"/>
      <c r="M843" s="41"/>
      <c r="N843" s="18"/>
    </row>
    <row r="844" ht="14.25" customHeight="1">
      <c r="G844" s="39"/>
      <c r="H844" s="39"/>
      <c r="I844" s="39"/>
      <c r="J844" s="39"/>
      <c r="K844" s="39"/>
      <c r="L844" s="39"/>
      <c r="M844" s="41"/>
      <c r="N844" s="18"/>
    </row>
    <row r="845" ht="14.25" customHeight="1">
      <c r="G845" s="39"/>
      <c r="H845" s="39"/>
      <c r="I845" s="39"/>
      <c r="J845" s="39"/>
      <c r="K845" s="39"/>
      <c r="L845" s="39"/>
      <c r="M845" s="41"/>
      <c r="N845" s="18"/>
    </row>
    <row r="846" ht="14.25" customHeight="1">
      <c r="G846" s="39"/>
      <c r="H846" s="39"/>
      <c r="I846" s="39"/>
      <c r="J846" s="39"/>
      <c r="K846" s="39"/>
      <c r="L846" s="39"/>
      <c r="M846" s="41"/>
      <c r="N846" s="18"/>
    </row>
    <row r="847" ht="14.25" customHeight="1">
      <c r="G847" s="39"/>
      <c r="H847" s="39"/>
      <c r="I847" s="39"/>
      <c r="J847" s="39"/>
      <c r="K847" s="39"/>
      <c r="L847" s="39"/>
      <c r="M847" s="41"/>
      <c r="N847" s="18"/>
    </row>
    <row r="848" ht="14.25" customHeight="1">
      <c r="G848" s="39"/>
      <c r="H848" s="39"/>
      <c r="I848" s="39"/>
      <c r="J848" s="39"/>
      <c r="K848" s="39"/>
      <c r="L848" s="39"/>
      <c r="M848" s="41"/>
      <c r="N848" s="18"/>
    </row>
    <row r="849" ht="14.25" customHeight="1">
      <c r="G849" s="39"/>
      <c r="H849" s="39"/>
      <c r="I849" s="39"/>
      <c r="J849" s="39"/>
      <c r="K849" s="39"/>
      <c r="L849" s="39"/>
      <c r="M849" s="41"/>
      <c r="N849" s="18"/>
    </row>
    <row r="850" ht="14.25" customHeight="1">
      <c r="G850" s="39"/>
      <c r="H850" s="39"/>
      <c r="I850" s="39"/>
      <c r="J850" s="39"/>
      <c r="K850" s="39"/>
      <c r="L850" s="39"/>
      <c r="M850" s="41"/>
      <c r="N850" s="18"/>
    </row>
    <row r="851" ht="14.25" customHeight="1">
      <c r="G851" s="39"/>
      <c r="H851" s="39"/>
      <c r="I851" s="39"/>
      <c r="J851" s="39"/>
      <c r="K851" s="39"/>
      <c r="L851" s="39"/>
      <c r="M851" s="41"/>
      <c r="N851" s="18"/>
    </row>
    <row r="852" ht="14.25" customHeight="1">
      <c r="G852" s="39"/>
      <c r="H852" s="39"/>
      <c r="I852" s="39"/>
      <c r="J852" s="39"/>
      <c r="K852" s="39"/>
      <c r="L852" s="39"/>
      <c r="M852" s="41"/>
      <c r="N852" s="18"/>
    </row>
    <row r="853" ht="14.25" customHeight="1">
      <c r="G853" s="39"/>
      <c r="H853" s="39"/>
      <c r="I853" s="39"/>
      <c r="J853" s="39"/>
      <c r="K853" s="39"/>
      <c r="L853" s="39"/>
      <c r="M853" s="41"/>
      <c r="N853" s="18"/>
    </row>
    <row r="854" ht="14.25" customHeight="1">
      <c r="G854" s="39"/>
      <c r="H854" s="39"/>
      <c r="I854" s="39"/>
      <c r="J854" s="39"/>
      <c r="K854" s="39"/>
      <c r="L854" s="39"/>
      <c r="M854" s="41"/>
      <c r="N854" s="18"/>
    </row>
    <row r="855" ht="14.25" customHeight="1">
      <c r="G855" s="39"/>
      <c r="H855" s="39"/>
      <c r="I855" s="39"/>
      <c r="J855" s="39"/>
      <c r="K855" s="39"/>
      <c r="L855" s="39"/>
      <c r="M855" s="41"/>
      <c r="N855" s="18"/>
    </row>
    <row r="856" ht="14.25" customHeight="1">
      <c r="G856" s="39"/>
      <c r="H856" s="39"/>
      <c r="I856" s="39"/>
      <c r="J856" s="39"/>
      <c r="K856" s="39"/>
      <c r="L856" s="39"/>
      <c r="M856" s="41"/>
      <c r="N856" s="18"/>
    </row>
    <row r="857" ht="14.25" customHeight="1">
      <c r="G857" s="39"/>
      <c r="H857" s="39"/>
      <c r="I857" s="39"/>
      <c r="J857" s="39"/>
      <c r="K857" s="39"/>
      <c r="L857" s="39"/>
      <c r="M857" s="41"/>
      <c r="N857" s="18"/>
    </row>
    <row r="858" ht="14.25" customHeight="1">
      <c r="G858" s="39"/>
      <c r="H858" s="39"/>
      <c r="I858" s="39"/>
      <c r="J858" s="39"/>
      <c r="K858" s="39"/>
      <c r="L858" s="39"/>
      <c r="M858" s="41"/>
      <c r="N858" s="18"/>
    </row>
    <row r="859" ht="14.25" customHeight="1">
      <c r="G859" s="39"/>
      <c r="H859" s="39"/>
      <c r="I859" s="39"/>
      <c r="J859" s="39"/>
      <c r="K859" s="39"/>
      <c r="L859" s="39"/>
      <c r="M859" s="41"/>
      <c r="N859" s="18"/>
    </row>
    <row r="860" ht="14.25" customHeight="1">
      <c r="G860" s="39"/>
      <c r="H860" s="39"/>
      <c r="I860" s="39"/>
      <c r="J860" s="39"/>
      <c r="K860" s="39"/>
      <c r="L860" s="39"/>
      <c r="M860" s="41"/>
      <c r="N860" s="18"/>
    </row>
    <row r="861" ht="14.25" customHeight="1">
      <c r="G861" s="39"/>
      <c r="H861" s="39"/>
      <c r="I861" s="39"/>
      <c r="J861" s="39"/>
      <c r="K861" s="39"/>
      <c r="L861" s="39"/>
      <c r="M861" s="41"/>
      <c r="N861" s="18"/>
    </row>
    <row r="862" ht="14.25" customHeight="1">
      <c r="G862" s="39"/>
      <c r="H862" s="39"/>
      <c r="I862" s="39"/>
      <c r="J862" s="39"/>
      <c r="K862" s="39"/>
      <c r="L862" s="39"/>
      <c r="M862" s="41"/>
      <c r="N862" s="18"/>
    </row>
    <row r="863" ht="14.25" customHeight="1">
      <c r="G863" s="39"/>
      <c r="H863" s="39"/>
      <c r="I863" s="39"/>
      <c r="J863" s="39"/>
      <c r="K863" s="39"/>
      <c r="L863" s="39"/>
      <c r="M863" s="41"/>
      <c r="N863" s="18"/>
    </row>
    <row r="864" ht="14.25" customHeight="1">
      <c r="G864" s="39"/>
      <c r="H864" s="39"/>
      <c r="I864" s="39"/>
      <c r="J864" s="39"/>
      <c r="K864" s="39"/>
      <c r="L864" s="39"/>
      <c r="M864" s="41"/>
      <c r="N864" s="18"/>
    </row>
    <row r="865" ht="14.25" customHeight="1">
      <c r="G865" s="39"/>
      <c r="H865" s="39"/>
      <c r="I865" s="39"/>
      <c r="J865" s="39"/>
      <c r="K865" s="39"/>
      <c r="L865" s="39"/>
      <c r="M865" s="41"/>
      <c r="N865" s="18"/>
    </row>
    <row r="866" ht="14.25" customHeight="1">
      <c r="G866" s="39"/>
      <c r="H866" s="39"/>
      <c r="I866" s="39"/>
      <c r="J866" s="39"/>
      <c r="K866" s="39"/>
      <c r="L866" s="39"/>
      <c r="M866" s="41"/>
      <c r="N866" s="18"/>
    </row>
    <row r="867" ht="14.25" customHeight="1">
      <c r="G867" s="39"/>
      <c r="H867" s="39"/>
      <c r="I867" s="39"/>
      <c r="J867" s="39"/>
      <c r="K867" s="39"/>
      <c r="L867" s="39"/>
      <c r="M867" s="41"/>
      <c r="N867" s="18"/>
    </row>
    <row r="868" ht="14.25" customHeight="1">
      <c r="G868" s="39"/>
      <c r="H868" s="39"/>
      <c r="I868" s="39"/>
      <c r="J868" s="39"/>
      <c r="K868" s="39"/>
      <c r="L868" s="39"/>
      <c r="M868" s="41"/>
      <c r="N868" s="18"/>
    </row>
    <row r="869" ht="14.25" customHeight="1">
      <c r="G869" s="39"/>
      <c r="H869" s="39"/>
      <c r="I869" s="39"/>
      <c r="J869" s="39"/>
      <c r="K869" s="39"/>
      <c r="L869" s="39"/>
      <c r="M869" s="41"/>
      <c r="N869" s="18"/>
    </row>
    <row r="870" ht="14.25" customHeight="1">
      <c r="G870" s="39"/>
      <c r="H870" s="39"/>
      <c r="I870" s="39"/>
      <c r="J870" s="39"/>
      <c r="K870" s="39"/>
      <c r="L870" s="39"/>
      <c r="M870" s="41"/>
      <c r="N870" s="18"/>
    </row>
    <row r="871" ht="14.25" customHeight="1">
      <c r="G871" s="39"/>
      <c r="H871" s="39"/>
      <c r="I871" s="39"/>
      <c r="J871" s="39"/>
      <c r="K871" s="39"/>
      <c r="L871" s="39"/>
      <c r="M871" s="41"/>
      <c r="N871" s="18"/>
    </row>
    <row r="872" ht="14.25" customHeight="1">
      <c r="G872" s="39"/>
      <c r="H872" s="39"/>
      <c r="I872" s="39"/>
      <c r="J872" s="39"/>
      <c r="K872" s="39"/>
      <c r="L872" s="39"/>
      <c r="M872" s="41"/>
      <c r="N872" s="18"/>
    </row>
    <row r="873" ht="14.25" customHeight="1">
      <c r="G873" s="39"/>
      <c r="H873" s="39"/>
      <c r="I873" s="39"/>
      <c r="J873" s="39"/>
      <c r="K873" s="39"/>
      <c r="L873" s="39"/>
      <c r="M873" s="41"/>
      <c r="N873" s="18"/>
    </row>
    <row r="874" ht="14.25" customHeight="1">
      <c r="G874" s="39"/>
      <c r="H874" s="39"/>
      <c r="I874" s="39"/>
      <c r="J874" s="39"/>
      <c r="K874" s="39"/>
      <c r="L874" s="39"/>
      <c r="M874" s="41"/>
      <c r="N874" s="18"/>
    </row>
    <row r="875" ht="14.25" customHeight="1">
      <c r="G875" s="39"/>
      <c r="H875" s="39"/>
      <c r="I875" s="39"/>
      <c r="J875" s="39"/>
      <c r="K875" s="39"/>
      <c r="L875" s="39"/>
      <c r="M875" s="41"/>
      <c r="N875" s="18"/>
    </row>
    <row r="876" ht="14.25" customHeight="1">
      <c r="G876" s="39"/>
      <c r="H876" s="39"/>
      <c r="I876" s="39"/>
      <c r="J876" s="39"/>
      <c r="K876" s="39"/>
      <c r="L876" s="39"/>
      <c r="M876" s="41"/>
      <c r="N876" s="18"/>
    </row>
    <row r="877" ht="14.25" customHeight="1">
      <c r="G877" s="39"/>
      <c r="H877" s="39"/>
      <c r="I877" s="39"/>
      <c r="J877" s="39"/>
      <c r="K877" s="39"/>
      <c r="L877" s="39"/>
      <c r="M877" s="41"/>
      <c r="N877" s="18"/>
    </row>
    <row r="878" ht="14.25" customHeight="1">
      <c r="G878" s="39"/>
      <c r="H878" s="39"/>
      <c r="I878" s="39"/>
      <c r="J878" s="39"/>
      <c r="K878" s="39"/>
      <c r="L878" s="39"/>
      <c r="M878" s="41"/>
      <c r="N878" s="18"/>
    </row>
    <row r="879" ht="14.25" customHeight="1">
      <c r="G879" s="39"/>
      <c r="H879" s="39"/>
      <c r="I879" s="39"/>
      <c r="J879" s="39"/>
      <c r="K879" s="39"/>
      <c r="L879" s="39"/>
      <c r="M879" s="41"/>
      <c r="N879" s="18"/>
    </row>
    <row r="880" ht="14.25" customHeight="1">
      <c r="G880" s="39"/>
      <c r="H880" s="39"/>
      <c r="I880" s="39"/>
      <c r="J880" s="39"/>
      <c r="K880" s="39"/>
      <c r="L880" s="39"/>
      <c r="M880" s="41"/>
      <c r="N880" s="18"/>
    </row>
    <row r="881" ht="14.25" customHeight="1">
      <c r="G881" s="39"/>
      <c r="H881" s="39"/>
      <c r="I881" s="39"/>
      <c r="J881" s="39"/>
      <c r="K881" s="39"/>
      <c r="L881" s="39"/>
      <c r="M881" s="41"/>
      <c r="N881" s="18"/>
    </row>
    <row r="882" ht="14.25" customHeight="1">
      <c r="G882" s="39"/>
      <c r="H882" s="39"/>
      <c r="I882" s="39"/>
      <c r="J882" s="39"/>
      <c r="K882" s="39"/>
      <c r="L882" s="39"/>
      <c r="M882" s="41"/>
      <c r="N882" s="18"/>
    </row>
    <row r="883" ht="14.25" customHeight="1">
      <c r="G883" s="39"/>
      <c r="H883" s="39"/>
      <c r="I883" s="39"/>
      <c r="J883" s="39"/>
      <c r="K883" s="39"/>
      <c r="L883" s="39"/>
      <c r="M883" s="41"/>
      <c r="N883" s="18"/>
    </row>
    <row r="884" ht="14.25" customHeight="1">
      <c r="G884" s="39"/>
      <c r="H884" s="39"/>
      <c r="I884" s="39"/>
      <c r="J884" s="39"/>
      <c r="K884" s="39"/>
      <c r="L884" s="39"/>
      <c r="M884" s="41"/>
      <c r="N884" s="18"/>
    </row>
    <row r="885" ht="14.25" customHeight="1">
      <c r="G885" s="39"/>
      <c r="H885" s="39"/>
      <c r="I885" s="39"/>
      <c r="J885" s="39"/>
      <c r="K885" s="39"/>
      <c r="L885" s="39"/>
      <c r="M885" s="41"/>
      <c r="N885" s="18"/>
    </row>
    <row r="886" ht="14.25" customHeight="1">
      <c r="G886" s="39"/>
      <c r="H886" s="39"/>
      <c r="I886" s="39"/>
      <c r="J886" s="39"/>
      <c r="K886" s="39"/>
      <c r="L886" s="39"/>
      <c r="M886" s="41"/>
      <c r="N886" s="18"/>
    </row>
    <row r="887" ht="14.25" customHeight="1">
      <c r="G887" s="39"/>
      <c r="H887" s="39"/>
      <c r="I887" s="39"/>
      <c r="J887" s="39"/>
      <c r="K887" s="39"/>
      <c r="L887" s="39"/>
      <c r="M887" s="41"/>
      <c r="N887" s="18"/>
    </row>
    <row r="888" ht="14.25" customHeight="1">
      <c r="G888" s="39"/>
      <c r="H888" s="39"/>
      <c r="I888" s="39"/>
      <c r="J888" s="39"/>
      <c r="K888" s="39"/>
      <c r="L888" s="39"/>
      <c r="M888" s="41"/>
      <c r="N888" s="18"/>
    </row>
    <row r="889" ht="14.25" customHeight="1">
      <c r="G889" s="39"/>
      <c r="H889" s="39"/>
      <c r="I889" s="39"/>
      <c r="J889" s="39"/>
      <c r="K889" s="39"/>
      <c r="L889" s="39"/>
      <c r="M889" s="41"/>
      <c r="N889" s="18"/>
    </row>
    <row r="890" ht="14.25" customHeight="1">
      <c r="G890" s="39"/>
      <c r="H890" s="39"/>
      <c r="I890" s="39"/>
      <c r="J890" s="39"/>
      <c r="K890" s="39"/>
      <c r="L890" s="39"/>
      <c r="M890" s="41"/>
      <c r="N890" s="18"/>
    </row>
    <row r="891" ht="14.25" customHeight="1">
      <c r="G891" s="39"/>
      <c r="H891" s="39"/>
      <c r="I891" s="39"/>
      <c r="J891" s="39"/>
      <c r="K891" s="39"/>
      <c r="L891" s="39"/>
      <c r="M891" s="41"/>
      <c r="N891" s="18"/>
    </row>
    <row r="892" ht="14.25" customHeight="1">
      <c r="G892" s="39"/>
      <c r="H892" s="39"/>
      <c r="I892" s="39"/>
      <c r="J892" s="39"/>
      <c r="K892" s="39"/>
      <c r="L892" s="39"/>
      <c r="M892" s="41"/>
      <c r="N892" s="18"/>
    </row>
    <row r="893" ht="14.25" customHeight="1">
      <c r="G893" s="39"/>
      <c r="H893" s="39"/>
      <c r="I893" s="39"/>
      <c r="J893" s="39"/>
      <c r="K893" s="39"/>
      <c r="L893" s="39"/>
      <c r="M893" s="41"/>
      <c r="N893" s="18"/>
    </row>
    <row r="894" ht="14.25" customHeight="1">
      <c r="G894" s="39"/>
      <c r="H894" s="39"/>
      <c r="I894" s="39"/>
      <c r="J894" s="39"/>
      <c r="K894" s="39"/>
      <c r="L894" s="39"/>
      <c r="M894" s="41"/>
      <c r="N894" s="18"/>
    </row>
    <row r="895" ht="14.25" customHeight="1">
      <c r="G895" s="39"/>
      <c r="H895" s="39"/>
      <c r="I895" s="39"/>
      <c r="J895" s="39"/>
      <c r="K895" s="39"/>
      <c r="L895" s="39"/>
      <c r="M895" s="41"/>
      <c r="N895" s="18"/>
    </row>
    <row r="896" ht="14.25" customHeight="1">
      <c r="G896" s="39"/>
      <c r="H896" s="39"/>
      <c r="I896" s="39"/>
      <c r="J896" s="39"/>
      <c r="K896" s="39"/>
      <c r="L896" s="39"/>
      <c r="M896" s="41"/>
      <c r="N896" s="18"/>
    </row>
    <row r="897" ht="14.25" customHeight="1">
      <c r="G897" s="39"/>
      <c r="H897" s="39"/>
      <c r="I897" s="39"/>
      <c r="J897" s="39"/>
      <c r="K897" s="39"/>
      <c r="L897" s="39"/>
      <c r="M897" s="41"/>
      <c r="N897" s="18"/>
    </row>
    <row r="898" ht="14.25" customHeight="1">
      <c r="G898" s="39"/>
      <c r="H898" s="39"/>
      <c r="I898" s="39"/>
      <c r="J898" s="39"/>
      <c r="K898" s="39"/>
      <c r="L898" s="39"/>
      <c r="M898" s="41"/>
      <c r="N898" s="18"/>
    </row>
    <row r="899" ht="14.25" customHeight="1">
      <c r="G899" s="39"/>
      <c r="H899" s="39"/>
      <c r="I899" s="39"/>
      <c r="J899" s="39"/>
      <c r="K899" s="39"/>
      <c r="L899" s="39"/>
      <c r="M899" s="41"/>
      <c r="N899" s="18"/>
    </row>
    <row r="900" ht="14.25" customHeight="1">
      <c r="G900" s="39"/>
      <c r="H900" s="39"/>
      <c r="I900" s="39"/>
      <c r="J900" s="39"/>
      <c r="K900" s="39"/>
      <c r="L900" s="39"/>
      <c r="M900" s="41"/>
      <c r="N900" s="18"/>
    </row>
    <row r="901" ht="14.25" customHeight="1">
      <c r="G901" s="39"/>
      <c r="H901" s="39"/>
      <c r="I901" s="39"/>
      <c r="J901" s="39"/>
      <c r="K901" s="39"/>
      <c r="L901" s="39"/>
      <c r="M901" s="41"/>
      <c r="N901" s="18"/>
    </row>
    <row r="902" ht="14.25" customHeight="1">
      <c r="G902" s="39"/>
      <c r="H902" s="39"/>
      <c r="I902" s="39"/>
      <c r="J902" s="39"/>
      <c r="K902" s="39"/>
      <c r="L902" s="39"/>
      <c r="M902" s="41"/>
      <c r="N902" s="18"/>
    </row>
    <row r="903" ht="14.25" customHeight="1">
      <c r="G903" s="39"/>
      <c r="H903" s="39"/>
      <c r="I903" s="39"/>
      <c r="J903" s="39"/>
      <c r="K903" s="39"/>
      <c r="L903" s="39"/>
      <c r="M903" s="41"/>
      <c r="N903" s="18"/>
    </row>
    <row r="904" ht="14.25" customHeight="1">
      <c r="G904" s="39"/>
      <c r="H904" s="39"/>
      <c r="I904" s="39"/>
      <c r="J904" s="39"/>
      <c r="K904" s="39"/>
      <c r="L904" s="39"/>
      <c r="M904" s="41"/>
      <c r="N904" s="18"/>
    </row>
    <row r="905" ht="14.25" customHeight="1">
      <c r="G905" s="39"/>
      <c r="H905" s="39"/>
      <c r="I905" s="39"/>
      <c r="J905" s="39"/>
      <c r="K905" s="39"/>
      <c r="L905" s="39"/>
      <c r="M905" s="41"/>
      <c r="N905" s="18"/>
    </row>
    <row r="906" ht="14.25" customHeight="1">
      <c r="G906" s="39"/>
      <c r="H906" s="39"/>
      <c r="I906" s="39"/>
      <c r="J906" s="39"/>
      <c r="K906" s="39"/>
      <c r="L906" s="39"/>
      <c r="M906" s="41"/>
      <c r="N906" s="18"/>
    </row>
    <row r="907" ht="14.25" customHeight="1">
      <c r="G907" s="39"/>
      <c r="H907" s="39"/>
      <c r="I907" s="39"/>
      <c r="J907" s="39"/>
      <c r="K907" s="39"/>
      <c r="L907" s="39"/>
      <c r="M907" s="41"/>
      <c r="N907" s="18"/>
    </row>
    <row r="908" ht="14.25" customHeight="1">
      <c r="G908" s="39"/>
      <c r="H908" s="39"/>
      <c r="I908" s="39"/>
      <c r="J908" s="39"/>
      <c r="K908" s="39"/>
      <c r="L908" s="39"/>
      <c r="M908" s="41"/>
      <c r="N908" s="18"/>
    </row>
    <row r="909" ht="14.25" customHeight="1">
      <c r="G909" s="39"/>
      <c r="H909" s="39"/>
      <c r="I909" s="39"/>
      <c r="J909" s="39"/>
      <c r="K909" s="39"/>
      <c r="L909" s="39"/>
      <c r="M909" s="41"/>
      <c r="N909" s="18"/>
    </row>
    <row r="910" ht="14.25" customHeight="1">
      <c r="G910" s="39"/>
      <c r="H910" s="39"/>
      <c r="I910" s="39"/>
      <c r="J910" s="39"/>
      <c r="K910" s="39"/>
      <c r="L910" s="39"/>
      <c r="M910" s="41"/>
      <c r="N910" s="18"/>
    </row>
    <row r="911" ht="14.25" customHeight="1">
      <c r="G911" s="39"/>
      <c r="H911" s="39"/>
      <c r="I911" s="39"/>
      <c r="J911" s="39"/>
      <c r="K911" s="39"/>
      <c r="L911" s="39"/>
      <c r="M911" s="41"/>
      <c r="N911" s="18"/>
    </row>
    <row r="912" ht="14.25" customHeight="1">
      <c r="G912" s="39"/>
      <c r="H912" s="39"/>
      <c r="I912" s="39"/>
      <c r="J912" s="39"/>
      <c r="K912" s="39"/>
      <c r="L912" s="39"/>
      <c r="M912" s="41"/>
      <c r="N912" s="18"/>
    </row>
    <row r="913" ht="14.25" customHeight="1">
      <c r="G913" s="39"/>
      <c r="H913" s="39"/>
      <c r="I913" s="39"/>
      <c r="J913" s="39"/>
      <c r="K913" s="39"/>
      <c r="L913" s="39"/>
      <c r="M913" s="41"/>
      <c r="N913" s="18"/>
    </row>
    <row r="914" ht="14.25" customHeight="1">
      <c r="G914" s="39"/>
      <c r="H914" s="39"/>
      <c r="I914" s="39"/>
      <c r="J914" s="39"/>
      <c r="K914" s="39"/>
      <c r="L914" s="39"/>
      <c r="M914" s="41"/>
      <c r="N914" s="18"/>
    </row>
    <row r="915" ht="14.25" customHeight="1">
      <c r="G915" s="39"/>
      <c r="H915" s="39"/>
      <c r="I915" s="39"/>
      <c r="J915" s="39"/>
      <c r="K915" s="39"/>
      <c r="L915" s="39"/>
      <c r="M915" s="41"/>
      <c r="N915" s="18"/>
    </row>
    <row r="916" ht="14.25" customHeight="1">
      <c r="G916" s="39"/>
      <c r="H916" s="39"/>
      <c r="I916" s="39"/>
      <c r="J916" s="39"/>
      <c r="K916" s="39"/>
      <c r="L916" s="39"/>
      <c r="M916" s="41"/>
      <c r="N916" s="18"/>
    </row>
    <row r="917" ht="14.25" customHeight="1">
      <c r="G917" s="39"/>
      <c r="H917" s="39"/>
      <c r="I917" s="39"/>
      <c r="J917" s="39"/>
      <c r="K917" s="39"/>
      <c r="L917" s="39"/>
      <c r="M917" s="41"/>
      <c r="N917" s="18"/>
    </row>
    <row r="918" ht="14.25" customHeight="1">
      <c r="G918" s="39"/>
      <c r="H918" s="39"/>
      <c r="I918" s="39"/>
      <c r="J918" s="39"/>
      <c r="K918" s="39"/>
      <c r="L918" s="39"/>
      <c r="M918" s="41"/>
      <c r="N918" s="18"/>
    </row>
    <row r="919" ht="14.25" customHeight="1">
      <c r="G919" s="39"/>
      <c r="H919" s="39"/>
      <c r="I919" s="39"/>
      <c r="J919" s="39"/>
      <c r="K919" s="39"/>
      <c r="L919" s="39"/>
      <c r="M919" s="41"/>
      <c r="N919" s="18"/>
    </row>
    <row r="920" ht="14.25" customHeight="1">
      <c r="G920" s="39"/>
      <c r="H920" s="39"/>
      <c r="I920" s="39"/>
      <c r="J920" s="39"/>
      <c r="K920" s="39"/>
      <c r="L920" s="39"/>
      <c r="M920" s="41"/>
      <c r="N920" s="18"/>
    </row>
    <row r="921" ht="14.25" customHeight="1">
      <c r="G921" s="39"/>
      <c r="H921" s="39"/>
      <c r="I921" s="39"/>
      <c r="J921" s="39"/>
      <c r="K921" s="39"/>
      <c r="L921" s="39"/>
      <c r="M921" s="41"/>
      <c r="N921" s="18"/>
    </row>
    <row r="922" ht="14.25" customHeight="1">
      <c r="G922" s="39"/>
      <c r="H922" s="39"/>
      <c r="I922" s="39"/>
      <c r="J922" s="39"/>
      <c r="K922" s="39"/>
      <c r="L922" s="39"/>
      <c r="M922" s="41"/>
      <c r="N922" s="18"/>
    </row>
    <row r="923" ht="14.25" customHeight="1">
      <c r="G923" s="39"/>
      <c r="H923" s="39"/>
      <c r="I923" s="39"/>
      <c r="J923" s="39"/>
      <c r="K923" s="39"/>
      <c r="L923" s="39"/>
      <c r="M923" s="41"/>
      <c r="N923" s="18"/>
    </row>
    <row r="924" ht="14.25" customHeight="1">
      <c r="G924" s="39"/>
      <c r="H924" s="39"/>
      <c r="I924" s="39"/>
      <c r="J924" s="39"/>
      <c r="K924" s="39"/>
      <c r="L924" s="39"/>
      <c r="M924" s="41"/>
      <c r="N924" s="18"/>
    </row>
    <row r="925" ht="14.25" customHeight="1">
      <c r="G925" s="39"/>
      <c r="H925" s="39"/>
      <c r="I925" s="39"/>
      <c r="J925" s="39"/>
      <c r="K925" s="39"/>
      <c r="L925" s="39"/>
      <c r="M925" s="41"/>
      <c r="N925" s="18"/>
    </row>
    <row r="926" ht="14.25" customHeight="1">
      <c r="G926" s="39"/>
      <c r="H926" s="39"/>
      <c r="I926" s="39"/>
      <c r="J926" s="39"/>
      <c r="K926" s="39"/>
      <c r="L926" s="39"/>
      <c r="M926" s="41"/>
      <c r="N926" s="18"/>
    </row>
    <row r="927" ht="14.25" customHeight="1">
      <c r="G927" s="39"/>
      <c r="H927" s="39"/>
      <c r="I927" s="39"/>
      <c r="J927" s="39"/>
      <c r="K927" s="39"/>
      <c r="L927" s="39"/>
      <c r="M927" s="41"/>
      <c r="N927" s="18"/>
    </row>
    <row r="928" ht="14.25" customHeight="1">
      <c r="G928" s="39"/>
      <c r="H928" s="39"/>
      <c r="I928" s="39"/>
      <c r="J928" s="39"/>
      <c r="K928" s="39"/>
      <c r="L928" s="39"/>
      <c r="M928" s="41"/>
      <c r="N928" s="18"/>
    </row>
    <row r="929" ht="14.25" customHeight="1">
      <c r="G929" s="39"/>
      <c r="H929" s="39"/>
      <c r="I929" s="39"/>
      <c r="J929" s="39"/>
      <c r="K929" s="39"/>
      <c r="L929" s="39"/>
      <c r="M929" s="41"/>
      <c r="N929" s="18"/>
    </row>
    <row r="930" ht="14.25" customHeight="1">
      <c r="G930" s="39"/>
      <c r="H930" s="39"/>
      <c r="I930" s="39"/>
      <c r="J930" s="39"/>
      <c r="K930" s="39"/>
      <c r="L930" s="39"/>
      <c r="M930" s="41"/>
      <c r="N930" s="18"/>
    </row>
    <row r="931" ht="14.25" customHeight="1">
      <c r="G931" s="39"/>
      <c r="H931" s="39"/>
      <c r="I931" s="39"/>
      <c r="J931" s="39"/>
      <c r="K931" s="39"/>
      <c r="L931" s="39"/>
      <c r="M931" s="41"/>
      <c r="N931" s="18"/>
    </row>
    <row r="932" ht="14.25" customHeight="1">
      <c r="G932" s="39"/>
      <c r="H932" s="39"/>
      <c r="I932" s="39"/>
      <c r="J932" s="39"/>
      <c r="K932" s="39"/>
      <c r="L932" s="39"/>
      <c r="M932" s="41"/>
      <c r="N932" s="18"/>
    </row>
    <row r="933" ht="14.25" customHeight="1">
      <c r="G933" s="39"/>
      <c r="H933" s="39"/>
      <c r="I933" s="39"/>
      <c r="J933" s="39"/>
      <c r="K933" s="39"/>
      <c r="L933" s="39"/>
      <c r="M933" s="41"/>
      <c r="N933" s="18"/>
    </row>
    <row r="934" ht="14.25" customHeight="1">
      <c r="G934" s="39"/>
      <c r="H934" s="39"/>
      <c r="I934" s="39"/>
      <c r="J934" s="39"/>
      <c r="K934" s="39"/>
      <c r="L934" s="39"/>
      <c r="M934" s="41"/>
      <c r="N934" s="18"/>
    </row>
    <row r="935" ht="14.25" customHeight="1">
      <c r="G935" s="39"/>
      <c r="H935" s="39"/>
      <c r="I935" s="39"/>
      <c r="J935" s="39"/>
      <c r="K935" s="39"/>
      <c r="L935" s="39"/>
      <c r="M935" s="41"/>
      <c r="N935" s="18"/>
    </row>
    <row r="936" ht="14.25" customHeight="1">
      <c r="G936" s="39"/>
      <c r="H936" s="39"/>
      <c r="I936" s="39"/>
      <c r="J936" s="39"/>
      <c r="K936" s="39"/>
      <c r="L936" s="39"/>
      <c r="M936" s="41"/>
      <c r="N936" s="18"/>
    </row>
    <row r="937" ht="14.25" customHeight="1">
      <c r="G937" s="39"/>
      <c r="H937" s="39"/>
      <c r="I937" s="39"/>
      <c r="J937" s="39"/>
      <c r="K937" s="39"/>
      <c r="L937" s="39"/>
      <c r="M937" s="41"/>
      <c r="N937" s="18"/>
    </row>
    <row r="938" ht="14.25" customHeight="1">
      <c r="G938" s="39"/>
      <c r="H938" s="39"/>
      <c r="I938" s="39"/>
      <c r="J938" s="39"/>
      <c r="K938" s="39"/>
      <c r="L938" s="39"/>
      <c r="M938" s="41"/>
      <c r="N938" s="18"/>
    </row>
    <row r="939" ht="14.25" customHeight="1">
      <c r="G939" s="39"/>
      <c r="H939" s="39"/>
      <c r="I939" s="39"/>
      <c r="J939" s="39"/>
      <c r="K939" s="39"/>
      <c r="L939" s="39"/>
      <c r="M939" s="41"/>
      <c r="N939" s="18"/>
    </row>
    <row r="940" ht="14.25" customHeight="1">
      <c r="G940" s="39"/>
      <c r="H940" s="39"/>
      <c r="I940" s="39"/>
      <c r="J940" s="39"/>
      <c r="K940" s="39"/>
      <c r="L940" s="39"/>
      <c r="M940" s="41"/>
      <c r="N940" s="18"/>
    </row>
    <row r="941" ht="14.25" customHeight="1">
      <c r="G941" s="39"/>
      <c r="H941" s="39"/>
      <c r="I941" s="39"/>
      <c r="J941" s="39"/>
      <c r="K941" s="39"/>
      <c r="L941" s="39"/>
      <c r="M941" s="41"/>
      <c r="N941" s="18"/>
    </row>
    <row r="942" ht="14.25" customHeight="1">
      <c r="G942" s="39"/>
      <c r="H942" s="39"/>
      <c r="I942" s="39"/>
      <c r="J942" s="39"/>
      <c r="K942" s="39"/>
      <c r="L942" s="39"/>
      <c r="M942" s="41"/>
      <c r="N942" s="18"/>
    </row>
    <row r="943" ht="14.25" customHeight="1">
      <c r="G943" s="39"/>
      <c r="H943" s="39"/>
      <c r="I943" s="39"/>
      <c r="J943" s="39"/>
      <c r="K943" s="39"/>
      <c r="L943" s="39"/>
      <c r="M943" s="41"/>
      <c r="N943" s="18"/>
    </row>
    <row r="944" ht="14.25" customHeight="1">
      <c r="G944" s="39"/>
      <c r="H944" s="39"/>
      <c r="I944" s="39"/>
      <c r="J944" s="39"/>
      <c r="K944" s="39"/>
      <c r="L944" s="39"/>
      <c r="M944" s="41"/>
      <c r="N944" s="18"/>
    </row>
    <row r="945" ht="14.25" customHeight="1">
      <c r="G945" s="39"/>
      <c r="H945" s="39"/>
      <c r="I945" s="39"/>
      <c r="J945" s="39"/>
      <c r="K945" s="39"/>
      <c r="L945" s="39"/>
      <c r="M945" s="41"/>
      <c r="N945" s="18"/>
    </row>
    <row r="946" ht="14.25" customHeight="1">
      <c r="G946" s="39"/>
      <c r="H946" s="39"/>
      <c r="I946" s="39"/>
      <c r="J946" s="39"/>
      <c r="K946" s="39"/>
      <c r="L946" s="39"/>
      <c r="M946" s="41"/>
      <c r="N946" s="18"/>
    </row>
    <row r="947" ht="14.25" customHeight="1">
      <c r="G947" s="39"/>
      <c r="H947" s="39"/>
      <c r="I947" s="39"/>
      <c r="J947" s="39"/>
      <c r="K947" s="39"/>
      <c r="L947" s="39"/>
      <c r="M947" s="41"/>
      <c r="N947" s="18"/>
    </row>
    <row r="948" ht="14.25" customHeight="1">
      <c r="G948" s="39"/>
      <c r="H948" s="39"/>
      <c r="I948" s="39"/>
      <c r="J948" s="39"/>
      <c r="K948" s="39"/>
      <c r="L948" s="39"/>
      <c r="M948" s="41"/>
      <c r="N948" s="18"/>
    </row>
    <row r="949" ht="14.25" customHeight="1">
      <c r="G949" s="39"/>
      <c r="H949" s="39"/>
      <c r="I949" s="39"/>
      <c r="J949" s="39"/>
      <c r="K949" s="39"/>
      <c r="L949" s="39"/>
      <c r="M949" s="41"/>
      <c r="N949" s="18"/>
    </row>
    <row r="950" ht="14.25" customHeight="1">
      <c r="G950" s="39"/>
      <c r="H950" s="39"/>
      <c r="I950" s="39"/>
      <c r="J950" s="39"/>
      <c r="K950" s="39"/>
      <c r="L950" s="39"/>
      <c r="M950" s="41"/>
      <c r="N950" s="18"/>
    </row>
    <row r="951" ht="14.25" customHeight="1">
      <c r="G951" s="39"/>
      <c r="H951" s="39"/>
      <c r="I951" s="39"/>
      <c r="J951" s="39"/>
      <c r="K951" s="39"/>
      <c r="L951" s="39"/>
      <c r="M951" s="41"/>
      <c r="N951" s="18"/>
    </row>
    <row r="952" ht="14.25" customHeight="1">
      <c r="G952" s="39"/>
      <c r="H952" s="39"/>
      <c r="I952" s="39"/>
      <c r="J952" s="39"/>
      <c r="K952" s="39"/>
      <c r="L952" s="39"/>
      <c r="M952" s="41"/>
      <c r="N952" s="18"/>
    </row>
    <row r="953" ht="14.25" customHeight="1">
      <c r="G953" s="39"/>
      <c r="H953" s="39"/>
      <c r="I953" s="39"/>
      <c r="J953" s="39"/>
      <c r="K953" s="39"/>
      <c r="L953" s="39"/>
      <c r="M953" s="41"/>
      <c r="N953" s="18"/>
    </row>
    <row r="954" ht="14.25" customHeight="1">
      <c r="G954" s="39"/>
      <c r="H954" s="39"/>
      <c r="I954" s="39"/>
      <c r="J954" s="39"/>
      <c r="K954" s="39"/>
      <c r="L954" s="39"/>
      <c r="M954" s="41"/>
      <c r="N954" s="18"/>
    </row>
    <row r="955" ht="14.25" customHeight="1">
      <c r="G955" s="39"/>
      <c r="H955" s="39"/>
      <c r="I955" s="39"/>
      <c r="J955" s="39"/>
      <c r="K955" s="39"/>
      <c r="L955" s="39"/>
      <c r="M955" s="41"/>
      <c r="N955" s="18"/>
    </row>
    <row r="956" ht="14.25" customHeight="1">
      <c r="G956" s="39"/>
      <c r="H956" s="39"/>
      <c r="I956" s="39"/>
      <c r="J956" s="39"/>
      <c r="K956" s="39"/>
      <c r="L956" s="39"/>
      <c r="M956" s="41"/>
      <c r="N956" s="18"/>
    </row>
    <row r="957" ht="14.25" customHeight="1">
      <c r="G957" s="39"/>
      <c r="H957" s="39"/>
      <c r="I957" s="39"/>
      <c r="J957" s="39"/>
      <c r="K957" s="39"/>
      <c r="L957" s="39"/>
      <c r="M957" s="41"/>
      <c r="N957" s="18"/>
    </row>
    <row r="958" ht="14.25" customHeight="1">
      <c r="G958" s="39"/>
      <c r="H958" s="39"/>
      <c r="I958" s="39"/>
      <c r="J958" s="39"/>
      <c r="K958" s="39"/>
      <c r="L958" s="39"/>
      <c r="M958" s="41"/>
      <c r="N958" s="18"/>
    </row>
    <row r="959" ht="14.25" customHeight="1">
      <c r="G959" s="39"/>
      <c r="H959" s="39"/>
      <c r="I959" s="39"/>
      <c r="J959" s="39"/>
      <c r="K959" s="39"/>
      <c r="L959" s="39"/>
      <c r="M959" s="41"/>
      <c r="N959" s="18"/>
    </row>
    <row r="960" ht="14.25" customHeight="1">
      <c r="G960" s="39"/>
      <c r="H960" s="39"/>
      <c r="I960" s="39"/>
      <c r="J960" s="39"/>
      <c r="K960" s="39"/>
      <c r="L960" s="39"/>
      <c r="M960" s="41"/>
      <c r="N960" s="18"/>
    </row>
    <row r="961" ht="14.25" customHeight="1">
      <c r="G961" s="39"/>
      <c r="H961" s="39"/>
      <c r="I961" s="39"/>
      <c r="J961" s="39"/>
      <c r="K961" s="39"/>
      <c r="L961" s="39"/>
      <c r="M961" s="41"/>
      <c r="N961" s="18"/>
    </row>
    <row r="962" ht="14.25" customHeight="1">
      <c r="G962" s="39"/>
      <c r="H962" s="39"/>
      <c r="I962" s="39"/>
      <c r="J962" s="39"/>
      <c r="K962" s="39"/>
      <c r="L962" s="39"/>
      <c r="M962" s="41"/>
      <c r="N962" s="18"/>
    </row>
    <row r="963" ht="14.25" customHeight="1">
      <c r="G963" s="39"/>
      <c r="H963" s="39"/>
      <c r="I963" s="39"/>
      <c r="J963" s="39"/>
      <c r="K963" s="39"/>
      <c r="L963" s="39"/>
      <c r="M963" s="41"/>
      <c r="N963" s="18"/>
    </row>
    <row r="964" ht="14.25" customHeight="1">
      <c r="G964" s="39"/>
      <c r="H964" s="39"/>
      <c r="I964" s="39"/>
      <c r="J964" s="39"/>
      <c r="K964" s="39"/>
      <c r="L964" s="39"/>
      <c r="M964" s="41"/>
      <c r="N964" s="18"/>
    </row>
    <row r="965" ht="14.25" customHeight="1">
      <c r="G965" s="39"/>
      <c r="H965" s="39"/>
      <c r="I965" s="39"/>
      <c r="J965" s="39"/>
      <c r="K965" s="39"/>
      <c r="L965" s="39"/>
      <c r="M965" s="41"/>
      <c r="N965" s="18"/>
    </row>
    <row r="966" ht="14.25" customHeight="1">
      <c r="G966" s="39"/>
      <c r="H966" s="39"/>
      <c r="I966" s="39"/>
      <c r="J966" s="39"/>
      <c r="K966" s="39"/>
      <c r="L966" s="39"/>
      <c r="M966" s="41"/>
      <c r="N966" s="18"/>
    </row>
    <row r="967" ht="14.25" customHeight="1">
      <c r="G967" s="39"/>
      <c r="H967" s="39"/>
      <c r="I967" s="39"/>
      <c r="J967" s="39"/>
      <c r="K967" s="39"/>
      <c r="L967" s="39"/>
      <c r="M967" s="41"/>
      <c r="N967" s="18"/>
    </row>
    <row r="968" ht="14.25" customHeight="1">
      <c r="G968" s="39"/>
      <c r="H968" s="39"/>
      <c r="I968" s="39"/>
      <c r="J968" s="39"/>
      <c r="K968" s="39"/>
      <c r="L968" s="39"/>
      <c r="M968" s="41"/>
      <c r="N968" s="18"/>
    </row>
    <row r="969" ht="14.25" customHeight="1">
      <c r="G969" s="39"/>
      <c r="H969" s="39"/>
      <c r="I969" s="39"/>
      <c r="J969" s="39"/>
      <c r="K969" s="39"/>
      <c r="L969" s="39"/>
      <c r="M969" s="41"/>
      <c r="N969" s="18"/>
    </row>
    <row r="970" ht="14.25" customHeight="1">
      <c r="G970" s="39"/>
      <c r="H970" s="39"/>
      <c r="I970" s="39"/>
      <c r="J970" s="39"/>
      <c r="K970" s="39"/>
      <c r="L970" s="39"/>
      <c r="M970" s="41"/>
      <c r="N970" s="18"/>
    </row>
    <row r="971" ht="14.25" customHeight="1">
      <c r="G971" s="39"/>
      <c r="H971" s="39"/>
      <c r="I971" s="39"/>
      <c r="J971" s="39"/>
      <c r="K971" s="39"/>
      <c r="L971" s="39"/>
      <c r="M971" s="41"/>
      <c r="N971" s="18"/>
    </row>
    <row r="972" ht="14.25" customHeight="1">
      <c r="G972" s="39"/>
      <c r="H972" s="39"/>
      <c r="I972" s="39"/>
      <c r="J972" s="39"/>
      <c r="K972" s="39"/>
      <c r="L972" s="39"/>
      <c r="M972" s="41"/>
      <c r="N972" s="18"/>
    </row>
    <row r="973" ht="14.25" customHeight="1">
      <c r="G973" s="39"/>
      <c r="H973" s="39"/>
      <c r="I973" s="39"/>
      <c r="J973" s="39"/>
      <c r="K973" s="39"/>
      <c r="L973" s="39"/>
      <c r="M973" s="41"/>
      <c r="N973" s="18"/>
    </row>
    <row r="974" ht="14.25" customHeight="1">
      <c r="G974" s="39"/>
      <c r="H974" s="39"/>
      <c r="I974" s="39"/>
      <c r="J974" s="39"/>
      <c r="K974" s="39"/>
      <c r="L974" s="39"/>
      <c r="M974" s="41"/>
      <c r="N974" s="18"/>
    </row>
    <row r="975" ht="14.25" customHeight="1">
      <c r="G975" s="39"/>
      <c r="H975" s="39"/>
      <c r="I975" s="39"/>
      <c r="J975" s="39"/>
      <c r="K975" s="39"/>
      <c r="L975" s="39"/>
      <c r="M975" s="41"/>
      <c r="N975" s="18"/>
    </row>
    <row r="976" ht="14.25" customHeight="1">
      <c r="G976" s="39"/>
      <c r="H976" s="39"/>
      <c r="I976" s="39"/>
      <c r="J976" s="39"/>
      <c r="K976" s="39"/>
      <c r="L976" s="39"/>
      <c r="M976" s="41"/>
      <c r="N976" s="18"/>
    </row>
    <row r="977" ht="14.25" customHeight="1">
      <c r="G977" s="39"/>
      <c r="H977" s="39"/>
      <c r="I977" s="39"/>
      <c r="J977" s="39"/>
      <c r="K977" s="39"/>
      <c r="L977" s="39"/>
      <c r="M977" s="41"/>
      <c r="N977" s="18"/>
    </row>
    <row r="978" ht="14.25" customHeight="1">
      <c r="G978" s="39"/>
      <c r="H978" s="39"/>
      <c r="I978" s="39"/>
      <c r="J978" s="39"/>
      <c r="K978" s="39"/>
      <c r="L978" s="39"/>
      <c r="M978" s="41"/>
      <c r="N978" s="18"/>
    </row>
    <row r="979" ht="14.25" customHeight="1">
      <c r="G979" s="39"/>
      <c r="H979" s="39"/>
      <c r="I979" s="39"/>
      <c r="J979" s="39"/>
      <c r="K979" s="39"/>
      <c r="L979" s="39"/>
      <c r="M979" s="41"/>
      <c r="N979" s="18"/>
    </row>
    <row r="980" ht="14.25" customHeight="1">
      <c r="G980" s="39"/>
      <c r="H980" s="39"/>
      <c r="I980" s="39"/>
      <c r="J980" s="39"/>
      <c r="K980" s="39"/>
      <c r="L980" s="39"/>
      <c r="M980" s="41"/>
      <c r="N980" s="18"/>
    </row>
    <row r="981" ht="14.25" customHeight="1">
      <c r="G981" s="39"/>
      <c r="H981" s="39"/>
      <c r="I981" s="39"/>
      <c r="J981" s="39"/>
      <c r="K981" s="39"/>
      <c r="L981" s="39"/>
      <c r="M981" s="41"/>
      <c r="N981" s="18"/>
    </row>
    <row r="982" ht="14.25" customHeight="1">
      <c r="G982" s="39"/>
      <c r="H982" s="39"/>
      <c r="I982" s="39"/>
      <c r="J982" s="39"/>
      <c r="K982" s="39"/>
      <c r="L982" s="39"/>
      <c r="M982" s="41"/>
      <c r="N982" s="18"/>
    </row>
    <row r="983" ht="14.25" customHeight="1">
      <c r="G983" s="39"/>
      <c r="H983" s="39"/>
      <c r="I983" s="39"/>
      <c r="J983" s="39"/>
      <c r="K983" s="39"/>
      <c r="L983" s="39"/>
      <c r="M983" s="41"/>
      <c r="N983" s="18"/>
    </row>
    <row r="984" ht="14.25" customHeight="1">
      <c r="G984" s="39"/>
      <c r="H984" s="39"/>
      <c r="I984" s="39"/>
      <c r="J984" s="39"/>
      <c r="K984" s="39"/>
      <c r="L984" s="39"/>
      <c r="M984" s="41"/>
      <c r="N984" s="18"/>
    </row>
    <row r="985" ht="14.25" customHeight="1">
      <c r="G985" s="39"/>
      <c r="H985" s="39"/>
      <c r="I985" s="39"/>
      <c r="J985" s="39"/>
      <c r="K985" s="39"/>
      <c r="L985" s="39"/>
      <c r="M985" s="41"/>
      <c r="N985" s="18"/>
    </row>
    <row r="986" ht="14.25" customHeight="1">
      <c r="G986" s="39"/>
      <c r="H986" s="39"/>
      <c r="I986" s="39"/>
      <c r="J986" s="39"/>
      <c r="K986" s="39"/>
      <c r="L986" s="39"/>
      <c r="M986" s="41"/>
      <c r="N986" s="18"/>
    </row>
    <row r="987" ht="14.25" customHeight="1">
      <c r="G987" s="39"/>
      <c r="H987" s="39"/>
      <c r="I987" s="39"/>
      <c r="J987" s="39"/>
      <c r="K987" s="39"/>
      <c r="L987" s="39"/>
      <c r="M987" s="41"/>
      <c r="N987" s="18"/>
    </row>
    <row r="988" ht="14.25" customHeight="1">
      <c r="G988" s="39"/>
      <c r="H988" s="39"/>
      <c r="I988" s="39"/>
      <c r="J988" s="39"/>
      <c r="K988" s="39"/>
      <c r="L988" s="39"/>
      <c r="M988" s="41"/>
      <c r="N988" s="18"/>
    </row>
    <row r="989" ht="14.25" customHeight="1">
      <c r="G989" s="39"/>
      <c r="H989" s="39"/>
      <c r="I989" s="39"/>
      <c r="J989" s="39"/>
      <c r="K989" s="39"/>
      <c r="L989" s="39"/>
      <c r="M989" s="41"/>
      <c r="N989" s="18"/>
    </row>
    <row r="990" ht="14.25" customHeight="1">
      <c r="G990" s="39"/>
      <c r="H990" s="39"/>
      <c r="I990" s="39"/>
      <c r="J990" s="39"/>
      <c r="K990" s="39"/>
      <c r="L990" s="39"/>
      <c r="M990" s="41"/>
      <c r="N990" s="18"/>
    </row>
    <row r="991" ht="14.25" customHeight="1">
      <c r="G991" s="39"/>
      <c r="H991" s="39"/>
      <c r="I991" s="39"/>
      <c r="J991" s="39"/>
      <c r="K991" s="39"/>
      <c r="L991" s="39"/>
      <c r="M991" s="41"/>
      <c r="N991" s="18"/>
    </row>
    <row r="992" ht="14.25" customHeight="1">
      <c r="G992" s="39"/>
      <c r="H992" s="39"/>
      <c r="I992" s="39"/>
      <c r="J992" s="39"/>
      <c r="K992" s="39"/>
      <c r="L992" s="39"/>
      <c r="M992" s="41"/>
      <c r="N992" s="18"/>
    </row>
    <row r="993" ht="14.25" customHeight="1">
      <c r="G993" s="39"/>
      <c r="H993" s="39"/>
      <c r="I993" s="39"/>
      <c r="J993" s="39"/>
      <c r="K993" s="39"/>
      <c r="L993" s="39"/>
      <c r="M993" s="41"/>
      <c r="N993" s="18"/>
    </row>
    <row r="994" ht="14.25" customHeight="1">
      <c r="G994" s="39"/>
      <c r="H994" s="39"/>
      <c r="I994" s="39"/>
      <c r="J994" s="39"/>
      <c r="K994" s="39"/>
      <c r="L994" s="39"/>
      <c r="M994" s="41"/>
      <c r="N994" s="18"/>
    </row>
    <row r="995" ht="14.25" customHeight="1">
      <c r="G995" s="39"/>
      <c r="H995" s="39"/>
      <c r="I995" s="39"/>
      <c r="J995" s="39"/>
      <c r="K995" s="39"/>
      <c r="L995" s="39"/>
      <c r="M995" s="41"/>
      <c r="N995" s="18"/>
    </row>
    <row r="996" ht="14.25" customHeight="1">
      <c r="G996" s="39"/>
      <c r="H996" s="39"/>
      <c r="I996" s="39"/>
      <c r="J996" s="39"/>
      <c r="K996" s="39"/>
      <c r="L996" s="39"/>
      <c r="M996" s="41"/>
      <c r="N996" s="18"/>
    </row>
    <row r="997" ht="14.25" customHeight="1">
      <c r="G997" s="39"/>
      <c r="H997" s="39"/>
      <c r="I997" s="39"/>
      <c r="J997" s="39"/>
      <c r="K997" s="39"/>
      <c r="L997" s="39"/>
      <c r="M997" s="41"/>
      <c r="N997" s="18"/>
    </row>
    <row r="998" ht="14.25" customHeight="1">
      <c r="G998" s="39"/>
      <c r="H998" s="39"/>
      <c r="I998" s="39"/>
      <c r="J998" s="39"/>
      <c r="K998" s="39"/>
      <c r="L998" s="39"/>
      <c r="M998" s="41"/>
      <c r="N998" s="18"/>
    </row>
    <row r="999" ht="14.25" customHeight="1">
      <c r="G999" s="39"/>
      <c r="H999" s="39"/>
      <c r="I999" s="39"/>
      <c r="J999" s="39"/>
      <c r="K999" s="39"/>
      <c r="L999" s="39"/>
      <c r="M999" s="41"/>
      <c r="N999" s="18"/>
    </row>
    <row r="1000" ht="14.25" customHeight="1">
      <c r="G1000" s="39"/>
      <c r="H1000" s="39"/>
      <c r="I1000" s="39"/>
      <c r="J1000" s="39"/>
      <c r="K1000" s="39"/>
      <c r="L1000" s="39"/>
      <c r="M1000" s="41"/>
      <c r="N1000" s="18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3.0"/>
    <col customWidth="1" min="2" max="2" width="48.25"/>
    <col customWidth="1" min="3" max="3" width="17.75"/>
    <col customWidth="1" min="4" max="26" width="13.0"/>
  </cols>
  <sheetData>
    <row r="1" ht="15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ht="15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ht="15.75" customHeight="1">
      <c r="A3" s="86"/>
      <c r="B3" s="87"/>
      <c r="C3" s="88"/>
      <c r="D3" s="88"/>
      <c r="E3" s="89" t="s">
        <v>4044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5.75" customHeight="1">
      <c r="A4" s="89">
        <v>1.0</v>
      </c>
      <c r="B4" s="85" t="s">
        <v>1453</v>
      </c>
      <c r="C4" s="90" t="s">
        <v>1452</v>
      </c>
      <c r="D4" s="90" t="s">
        <v>4045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5.75" customHeight="1">
      <c r="A5" s="89">
        <f t="shared" ref="A5:A818" si="1">A4+1</f>
        <v>2</v>
      </c>
      <c r="B5" s="88" t="s">
        <v>4046</v>
      </c>
      <c r="C5" s="88" t="s">
        <v>19</v>
      </c>
      <c r="D5" s="88" t="s">
        <v>4045</v>
      </c>
      <c r="E5" s="86"/>
      <c r="F5" s="89" t="s">
        <v>4047</v>
      </c>
      <c r="G5" s="89">
        <v>2.0</v>
      </c>
      <c r="H5" s="89">
        <v>1.0</v>
      </c>
      <c r="I5" s="89">
        <f t="shared" ref="I5:I9" si="2">H5*G5</f>
        <v>2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</row>
    <row r="6" ht="15.75" customHeight="1">
      <c r="A6" s="89">
        <f t="shared" si="1"/>
        <v>3</v>
      </c>
      <c r="B6" s="85" t="s">
        <v>4048</v>
      </c>
      <c r="C6" s="90" t="s">
        <v>1452</v>
      </c>
      <c r="D6" s="90" t="s">
        <v>4045</v>
      </c>
      <c r="E6" s="86"/>
      <c r="F6" s="89" t="s">
        <v>4049</v>
      </c>
      <c r="G6" s="89">
        <v>277.0</v>
      </c>
      <c r="H6" s="89">
        <v>2.0</v>
      </c>
      <c r="I6" s="89">
        <f t="shared" si="2"/>
        <v>554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ht="15.75" customHeight="1">
      <c r="A7" s="89">
        <f t="shared" si="1"/>
        <v>4</v>
      </c>
      <c r="B7" s="85" t="s">
        <v>4050</v>
      </c>
      <c r="C7" s="88" t="s">
        <v>1452</v>
      </c>
      <c r="D7" s="88" t="s">
        <v>4045</v>
      </c>
      <c r="E7" s="86"/>
      <c r="F7" s="91" t="s">
        <v>4051</v>
      </c>
      <c r="G7" s="91">
        <v>499.0</v>
      </c>
      <c r="H7" s="91">
        <v>4.0</v>
      </c>
      <c r="I7" s="91">
        <f t="shared" si="2"/>
        <v>1996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ht="15.75" customHeight="1">
      <c r="A8" s="89">
        <f t="shared" si="1"/>
        <v>5</v>
      </c>
      <c r="B8" s="85" t="s">
        <v>4052</v>
      </c>
      <c r="C8" s="90" t="s">
        <v>1452</v>
      </c>
      <c r="D8" s="90" t="s">
        <v>4045</v>
      </c>
      <c r="E8" s="86"/>
      <c r="F8" s="89" t="s">
        <v>4053</v>
      </c>
      <c r="G8" s="89">
        <v>25.0</v>
      </c>
      <c r="H8" s="89">
        <v>8.0</v>
      </c>
      <c r="I8" s="89">
        <f t="shared" si="2"/>
        <v>200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ht="15.75" customHeight="1">
      <c r="A9" s="89">
        <f t="shared" si="1"/>
        <v>6</v>
      </c>
      <c r="B9" s="85" t="s">
        <v>1472</v>
      </c>
      <c r="C9" s="88" t="s">
        <v>1452</v>
      </c>
      <c r="D9" s="88" t="s">
        <v>4045</v>
      </c>
      <c r="E9" s="86"/>
      <c r="F9" s="89" t="s">
        <v>4054</v>
      </c>
      <c r="G9" s="89">
        <v>3.0</v>
      </c>
      <c r="H9" s="89">
        <v>16.0</v>
      </c>
      <c r="I9" s="89">
        <f t="shared" si="2"/>
        <v>48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ht="15.75" customHeight="1">
      <c r="A10" s="89">
        <f t="shared" si="1"/>
        <v>7</v>
      </c>
      <c r="B10" s="85" t="s">
        <v>1480</v>
      </c>
      <c r="C10" s="90" t="s">
        <v>1452</v>
      </c>
      <c r="D10" s="90" t="s">
        <v>4045</v>
      </c>
      <c r="E10" s="86"/>
      <c r="F10" s="89" t="s">
        <v>4055</v>
      </c>
      <c r="G10" s="92">
        <f>SUM(G5:G9)</f>
        <v>806</v>
      </c>
      <c r="H10" s="86"/>
      <c r="I10" s="92">
        <f>SUM(I5:I9)</f>
        <v>2800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</row>
    <row r="11" ht="15.75" customHeight="1">
      <c r="A11" s="89">
        <f t="shared" si="1"/>
        <v>8</v>
      </c>
      <c r="B11" s="85" t="s">
        <v>32</v>
      </c>
      <c r="C11" s="88" t="s">
        <v>19</v>
      </c>
      <c r="D11" s="88" t="s">
        <v>4045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</row>
    <row r="12" ht="15.75" customHeight="1">
      <c r="A12" s="89">
        <f t="shared" si="1"/>
        <v>9</v>
      </c>
      <c r="B12" s="85" t="s">
        <v>4056</v>
      </c>
      <c r="C12" s="90" t="s">
        <v>3788</v>
      </c>
      <c r="D12" s="90" t="s">
        <v>4045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ht="15.75" customHeight="1">
      <c r="A13" s="89">
        <f t="shared" si="1"/>
        <v>10</v>
      </c>
      <c r="B13" s="85" t="s">
        <v>1484</v>
      </c>
      <c r="C13" s="88" t="s">
        <v>1452</v>
      </c>
      <c r="D13" s="88" t="s">
        <v>4045</v>
      </c>
      <c r="E13" s="86"/>
      <c r="F13" s="89">
        <f>131899/85</f>
        <v>1551.752941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ht="15.75" customHeight="1">
      <c r="A14" s="89">
        <f t="shared" si="1"/>
        <v>11</v>
      </c>
      <c r="B14" s="85" t="s">
        <v>1489</v>
      </c>
      <c r="C14" s="90" t="s">
        <v>1452</v>
      </c>
      <c r="D14" s="90" t="s">
        <v>4045</v>
      </c>
      <c r="E14" s="86"/>
      <c r="F14" s="89">
        <f>119561/85</f>
        <v>1406.6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ht="15.75" customHeight="1">
      <c r="A15" s="89">
        <f t="shared" si="1"/>
        <v>12</v>
      </c>
      <c r="B15" s="85" t="s">
        <v>47</v>
      </c>
      <c r="C15" s="88" t="s">
        <v>19</v>
      </c>
      <c r="D15" s="88" t="s">
        <v>4045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ht="15.75" customHeight="1">
      <c r="A16" s="89">
        <f t="shared" si="1"/>
        <v>13</v>
      </c>
      <c r="B16" s="85" t="s">
        <v>4057</v>
      </c>
      <c r="C16" s="90" t="s">
        <v>1452</v>
      </c>
      <c r="D16" s="90" t="s">
        <v>4045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ht="15.75" customHeight="1">
      <c r="A17" s="89">
        <f t="shared" si="1"/>
        <v>14</v>
      </c>
      <c r="B17" s="88" t="s">
        <v>4058</v>
      </c>
      <c r="C17" s="88" t="s">
        <v>1452</v>
      </c>
      <c r="D17" s="88" t="s">
        <v>4045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ht="15.75" customHeight="1">
      <c r="A18" s="89">
        <f t="shared" si="1"/>
        <v>15</v>
      </c>
      <c r="B18" s="90" t="s">
        <v>4059</v>
      </c>
      <c r="C18" s="90" t="s">
        <v>1452</v>
      </c>
      <c r="D18" s="90" t="s">
        <v>4045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ht="15.75" customHeight="1">
      <c r="A19" s="89">
        <f t="shared" si="1"/>
        <v>16</v>
      </c>
      <c r="B19" s="85" t="s">
        <v>4060</v>
      </c>
      <c r="C19" s="88" t="s">
        <v>1452</v>
      </c>
      <c r="D19" s="88" t="s">
        <v>4045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ht="15.75" customHeight="1">
      <c r="A20" s="93">
        <f t="shared" si="1"/>
        <v>17</v>
      </c>
      <c r="B20" s="85" t="s">
        <v>4061</v>
      </c>
      <c r="C20" s="94" t="s">
        <v>1452</v>
      </c>
      <c r="D20" s="94" t="s">
        <v>4045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ht="15.75" customHeight="1">
      <c r="A21" s="89">
        <f t="shared" si="1"/>
        <v>18</v>
      </c>
      <c r="B21" s="85" t="s">
        <v>4062</v>
      </c>
      <c r="C21" s="88" t="s">
        <v>1452</v>
      </c>
      <c r="D21" s="88" t="s">
        <v>4045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ht="15.75" customHeight="1">
      <c r="A22" s="89">
        <f t="shared" si="1"/>
        <v>19</v>
      </c>
      <c r="B22" s="85" t="s">
        <v>4063</v>
      </c>
      <c r="C22" s="90" t="s">
        <v>19</v>
      </c>
      <c r="D22" s="90" t="s">
        <v>4045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ht="15.75" customHeight="1">
      <c r="A23" s="89">
        <f t="shared" si="1"/>
        <v>20</v>
      </c>
      <c r="B23" s="85" t="s">
        <v>1491</v>
      </c>
      <c r="C23" s="88" t="s">
        <v>1452</v>
      </c>
      <c r="D23" s="88" t="s">
        <v>4045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ht="15.75" customHeight="1">
      <c r="A24" s="89">
        <f t="shared" si="1"/>
        <v>21</v>
      </c>
      <c r="B24" s="85" t="s">
        <v>4064</v>
      </c>
      <c r="C24" s="90" t="s">
        <v>1452</v>
      </c>
      <c r="D24" s="90" t="s">
        <v>4045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ht="15.75" customHeight="1">
      <c r="A25" s="89">
        <f t="shared" si="1"/>
        <v>22</v>
      </c>
      <c r="B25" s="85" t="s">
        <v>4065</v>
      </c>
      <c r="C25" s="88" t="s">
        <v>19</v>
      </c>
      <c r="D25" s="88" t="s">
        <v>4045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ht="15.75" customHeight="1">
      <c r="A26" s="89">
        <f t="shared" si="1"/>
        <v>23</v>
      </c>
      <c r="B26" s="85" t="s">
        <v>4066</v>
      </c>
      <c r="C26" s="90" t="s">
        <v>1452</v>
      </c>
      <c r="D26" s="90" t="s">
        <v>4045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ht="15.75" customHeight="1">
      <c r="A27" s="89">
        <f t="shared" si="1"/>
        <v>24</v>
      </c>
      <c r="B27" s="85" t="s">
        <v>4067</v>
      </c>
      <c r="C27" s="88" t="s">
        <v>1452</v>
      </c>
      <c r="D27" s="88" t="s">
        <v>4045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ht="15.75" customHeight="1">
      <c r="A28" s="89">
        <f t="shared" si="1"/>
        <v>25</v>
      </c>
      <c r="B28" s="85" t="s">
        <v>4068</v>
      </c>
      <c r="C28" s="90" t="s">
        <v>19</v>
      </c>
      <c r="D28" s="90" t="s">
        <v>4045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ht="15.75" customHeight="1">
      <c r="A29" s="89">
        <f t="shared" si="1"/>
        <v>26</v>
      </c>
      <c r="B29" s="85" t="s">
        <v>4069</v>
      </c>
      <c r="C29" s="88" t="s">
        <v>1452</v>
      </c>
      <c r="D29" s="88" t="s">
        <v>4045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ht="15.75" customHeight="1">
      <c r="A30" s="89">
        <f t="shared" si="1"/>
        <v>27</v>
      </c>
      <c r="B30" s="85" t="s">
        <v>4070</v>
      </c>
      <c r="C30" s="90" t="s">
        <v>1452</v>
      </c>
      <c r="D30" s="90" t="s">
        <v>4045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ht="15.75" customHeight="1">
      <c r="A31" s="89">
        <f t="shared" si="1"/>
        <v>28</v>
      </c>
      <c r="B31" s="85" t="s">
        <v>3775</v>
      </c>
      <c r="C31" s="88" t="s">
        <v>3774</v>
      </c>
      <c r="D31" s="88" t="s">
        <v>4045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ht="15.75" customHeight="1">
      <c r="A32" s="89">
        <f t="shared" si="1"/>
        <v>29</v>
      </c>
      <c r="B32" s="85" t="s">
        <v>1512</v>
      </c>
      <c r="C32" s="90" t="s">
        <v>1452</v>
      </c>
      <c r="D32" s="90" t="s">
        <v>4045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ht="15.75" customHeight="1">
      <c r="A33" s="89">
        <f t="shared" si="1"/>
        <v>30</v>
      </c>
      <c r="B33" s="85" t="s">
        <v>1545</v>
      </c>
      <c r="C33" s="88" t="s">
        <v>1452</v>
      </c>
      <c r="D33" s="88" t="s">
        <v>4045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ht="15.75" customHeight="1">
      <c r="A34" s="89">
        <f t="shared" si="1"/>
        <v>31</v>
      </c>
      <c r="B34" s="85" t="s">
        <v>1549</v>
      </c>
      <c r="C34" s="90" t="s">
        <v>1452</v>
      </c>
      <c r="D34" s="90" t="s">
        <v>4045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ht="15.75" customHeight="1">
      <c r="A35" s="89">
        <f t="shared" si="1"/>
        <v>32</v>
      </c>
      <c r="B35" s="85" t="s">
        <v>1566</v>
      </c>
      <c r="C35" s="88" t="s">
        <v>1452</v>
      </c>
      <c r="D35" s="88" t="s">
        <v>4045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ht="15.75" customHeight="1">
      <c r="A36" s="89">
        <f t="shared" si="1"/>
        <v>33</v>
      </c>
      <c r="B36" s="85" t="s">
        <v>1574</v>
      </c>
      <c r="C36" s="90" t="s">
        <v>1452</v>
      </c>
      <c r="D36" s="90" t="s">
        <v>4045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ht="15.75" customHeight="1">
      <c r="A37" s="89">
        <f t="shared" si="1"/>
        <v>34</v>
      </c>
      <c r="B37" s="85" t="s">
        <v>4071</v>
      </c>
      <c r="C37" s="88" t="s">
        <v>1452</v>
      </c>
      <c r="D37" s="88" t="s">
        <v>4045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ht="15.75" customHeight="1">
      <c r="A38" s="89">
        <f t="shared" si="1"/>
        <v>35</v>
      </c>
      <c r="B38" s="85" t="s">
        <v>3789</v>
      </c>
      <c r="C38" s="90" t="s">
        <v>3788</v>
      </c>
      <c r="D38" s="90" t="s">
        <v>4045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ht="15.75" customHeight="1">
      <c r="A39" s="89">
        <f t="shared" si="1"/>
        <v>36</v>
      </c>
      <c r="B39" s="85" t="s">
        <v>4072</v>
      </c>
      <c r="C39" s="88" t="s">
        <v>19</v>
      </c>
      <c r="D39" s="88" t="s">
        <v>4045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ht="15.75" customHeight="1">
      <c r="A40" s="89">
        <f t="shared" si="1"/>
        <v>37</v>
      </c>
      <c r="B40" s="85" t="s">
        <v>1579</v>
      </c>
      <c r="C40" s="90" t="s">
        <v>1452</v>
      </c>
      <c r="D40" s="90" t="s">
        <v>4045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ht="15.75" customHeight="1">
      <c r="A41" s="89">
        <f t="shared" si="1"/>
        <v>38</v>
      </c>
      <c r="B41" s="85" t="s">
        <v>4073</v>
      </c>
      <c r="C41" s="88" t="s">
        <v>1452</v>
      </c>
      <c r="D41" s="88" t="s">
        <v>4045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ht="15.75" customHeight="1">
      <c r="A42" s="89">
        <f t="shared" si="1"/>
        <v>39</v>
      </c>
      <c r="B42" s="85" t="s">
        <v>4074</v>
      </c>
      <c r="C42" s="90" t="s">
        <v>1452</v>
      </c>
      <c r="D42" s="90" t="s">
        <v>4045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ht="15.75" customHeight="1">
      <c r="A43" s="93">
        <f t="shared" si="1"/>
        <v>40</v>
      </c>
      <c r="B43" s="85" t="s">
        <v>57</v>
      </c>
      <c r="C43" s="94" t="s">
        <v>19</v>
      </c>
      <c r="D43" s="94" t="s">
        <v>4045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ht="15.75" customHeight="1">
      <c r="A44" s="89">
        <f t="shared" si="1"/>
        <v>41</v>
      </c>
      <c r="B44" s="85" t="s">
        <v>1591</v>
      </c>
      <c r="C44" s="90" t="s">
        <v>1452</v>
      </c>
      <c r="D44" s="90" t="s">
        <v>4045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ht="15.75" customHeight="1">
      <c r="A45" s="89">
        <f t="shared" si="1"/>
        <v>42</v>
      </c>
      <c r="B45" s="85" t="s">
        <v>4075</v>
      </c>
      <c r="C45" s="88" t="s">
        <v>1452</v>
      </c>
      <c r="D45" s="88" t="s">
        <v>4045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ht="15.75" customHeight="1">
      <c r="A46" s="89">
        <f t="shared" si="1"/>
        <v>43</v>
      </c>
      <c r="B46" s="85" t="s">
        <v>4076</v>
      </c>
      <c r="C46" s="90" t="s">
        <v>1452</v>
      </c>
      <c r="D46" s="90" t="s">
        <v>4045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ht="15.75" customHeight="1">
      <c r="A47" s="89">
        <f t="shared" si="1"/>
        <v>44</v>
      </c>
      <c r="B47" s="85" t="s">
        <v>4077</v>
      </c>
      <c r="C47" s="88" t="s">
        <v>1452</v>
      </c>
      <c r="D47" s="88" t="s">
        <v>4045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ht="15.75" customHeight="1">
      <c r="A48" s="93">
        <f t="shared" si="1"/>
        <v>45</v>
      </c>
      <c r="B48" s="85" t="s">
        <v>4078</v>
      </c>
      <c r="C48" s="94" t="s">
        <v>1452</v>
      </c>
      <c r="D48" s="94" t="s">
        <v>4045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ht="15.75" customHeight="1">
      <c r="A49" s="89">
        <f t="shared" si="1"/>
        <v>46</v>
      </c>
      <c r="B49" s="85" t="s">
        <v>61</v>
      </c>
      <c r="C49" s="88" t="s">
        <v>19</v>
      </c>
      <c r="D49" s="88" t="s">
        <v>4045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ht="15.75" customHeight="1">
      <c r="A50" s="89">
        <f t="shared" si="1"/>
        <v>47</v>
      </c>
      <c r="B50" s="85" t="s">
        <v>1611</v>
      </c>
      <c r="C50" s="90" t="s">
        <v>1452</v>
      </c>
      <c r="D50" s="90" t="s">
        <v>4045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ht="15.75" customHeight="1">
      <c r="A51" s="89">
        <f t="shared" si="1"/>
        <v>48</v>
      </c>
      <c r="B51" s="85" t="s">
        <v>3792</v>
      </c>
      <c r="C51" s="88" t="s">
        <v>3788</v>
      </c>
      <c r="D51" s="88" t="s">
        <v>4045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ht="15.75" customHeight="1">
      <c r="A52" s="89">
        <f t="shared" si="1"/>
        <v>49</v>
      </c>
      <c r="B52" s="85" t="s">
        <v>4079</v>
      </c>
      <c r="C52" s="90" t="s">
        <v>1452</v>
      </c>
      <c r="D52" s="90" t="s">
        <v>4045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ht="15.75" customHeight="1">
      <c r="A53" s="89">
        <f t="shared" si="1"/>
        <v>50</v>
      </c>
      <c r="B53" s="85" t="s">
        <v>4080</v>
      </c>
      <c r="C53" s="88" t="s">
        <v>1452</v>
      </c>
      <c r="D53" s="88" t="s">
        <v>4045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ht="15.75" customHeight="1">
      <c r="A54" s="93">
        <f t="shared" si="1"/>
        <v>51</v>
      </c>
      <c r="B54" s="85" t="s">
        <v>1645</v>
      </c>
      <c r="C54" s="94" t="s">
        <v>1452</v>
      </c>
      <c r="D54" s="94" t="s">
        <v>4045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ht="15.75" customHeight="1">
      <c r="A55" s="93">
        <f t="shared" si="1"/>
        <v>52</v>
      </c>
      <c r="B55" s="85" t="s">
        <v>1654</v>
      </c>
      <c r="C55" s="94" t="s">
        <v>1452</v>
      </c>
      <c r="D55" s="94" t="s">
        <v>4045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ht="15.75" customHeight="1">
      <c r="A56" s="89">
        <f t="shared" si="1"/>
        <v>53</v>
      </c>
      <c r="B56" s="85" t="s">
        <v>4081</v>
      </c>
      <c r="C56" s="90" t="s">
        <v>1452</v>
      </c>
      <c r="D56" s="90" t="s">
        <v>4045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ht="15.75" customHeight="1">
      <c r="A57" s="89">
        <f t="shared" si="1"/>
        <v>54</v>
      </c>
      <c r="B57" s="85" t="s">
        <v>1662</v>
      </c>
      <c r="C57" s="88" t="s">
        <v>1452</v>
      </c>
      <c r="D57" s="88" t="s">
        <v>4045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ht="15.75" customHeight="1">
      <c r="A58" s="89">
        <f t="shared" si="1"/>
        <v>55</v>
      </c>
      <c r="B58" s="85" t="s">
        <v>4082</v>
      </c>
      <c r="C58" s="90" t="s">
        <v>19</v>
      </c>
      <c r="D58" s="90" t="s">
        <v>4045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ht="15.75" customHeight="1">
      <c r="A59" s="93">
        <f t="shared" si="1"/>
        <v>56</v>
      </c>
      <c r="B59" s="85" t="s">
        <v>4083</v>
      </c>
      <c r="C59" s="94" t="s">
        <v>1452</v>
      </c>
      <c r="D59" s="94" t="s">
        <v>4045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ht="15.75" customHeight="1">
      <c r="A60" s="89">
        <f t="shared" si="1"/>
        <v>57</v>
      </c>
      <c r="B60" s="85" t="s">
        <v>1681</v>
      </c>
      <c r="C60" s="90" t="s">
        <v>1452</v>
      </c>
      <c r="D60" s="90" t="s">
        <v>4045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ht="15.75" customHeight="1">
      <c r="A61" s="89">
        <f t="shared" si="1"/>
        <v>58</v>
      </c>
      <c r="B61" s="85" t="s">
        <v>4084</v>
      </c>
      <c r="C61" s="88" t="s">
        <v>1452</v>
      </c>
      <c r="D61" s="88" t="s">
        <v>4045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ht="15.75" customHeight="1">
      <c r="A62" s="89">
        <f t="shared" si="1"/>
        <v>59</v>
      </c>
      <c r="B62" s="85" t="s">
        <v>4085</v>
      </c>
      <c r="C62" s="90" t="s">
        <v>1452</v>
      </c>
      <c r="D62" s="90" t="s">
        <v>4045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ht="15.75" customHeight="1">
      <c r="A63" s="89">
        <f t="shared" si="1"/>
        <v>60</v>
      </c>
      <c r="B63" s="85" t="s">
        <v>4086</v>
      </c>
      <c r="C63" s="88" t="s">
        <v>1452</v>
      </c>
      <c r="D63" s="88" t="s">
        <v>4045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ht="15.75" customHeight="1">
      <c r="A64" s="89">
        <f t="shared" si="1"/>
        <v>61</v>
      </c>
      <c r="B64" s="85" t="s">
        <v>4087</v>
      </c>
      <c r="C64" s="90" t="s">
        <v>1452</v>
      </c>
      <c r="D64" s="90" t="s">
        <v>4045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ht="15.75" customHeight="1">
      <c r="A65" s="89">
        <f t="shared" si="1"/>
        <v>62</v>
      </c>
      <c r="B65" s="85" t="s">
        <v>4088</v>
      </c>
      <c r="C65" s="88" t="s">
        <v>19</v>
      </c>
      <c r="D65" s="88" t="s">
        <v>4045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ht="15.75" customHeight="1">
      <c r="A66" s="89">
        <f t="shared" si="1"/>
        <v>63</v>
      </c>
      <c r="B66" s="85" t="s">
        <v>1694</v>
      </c>
      <c r="C66" s="90" t="s">
        <v>1452</v>
      </c>
      <c r="D66" s="90" t="s">
        <v>4045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ht="15.75" customHeight="1">
      <c r="A67" s="89">
        <f t="shared" si="1"/>
        <v>64</v>
      </c>
      <c r="B67" s="85" t="s">
        <v>4000</v>
      </c>
      <c r="C67" s="88" t="s">
        <v>19</v>
      </c>
      <c r="D67" s="88" t="s">
        <v>4045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ht="15.75" customHeight="1">
      <c r="A68" s="89">
        <f t="shared" si="1"/>
        <v>65</v>
      </c>
      <c r="B68" s="85" t="s">
        <v>4089</v>
      </c>
      <c r="C68" s="90" t="s">
        <v>1452</v>
      </c>
      <c r="D68" s="90" t="s">
        <v>4045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ht="15.75" customHeight="1">
      <c r="A69" s="89">
        <f t="shared" si="1"/>
        <v>66</v>
      </c>
      <c r="B69" s="85" t="s">
        <v>4090</v>
      </c>
      <c r="C69" s="88" t="s">
        <v>1452</v>
      </c>
      <c r="D69" s="88" t="s">
        <v>4045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ht="15.75" customHeight="1">
      <c r="A70" s="89">
        <f t="shared" si="1"/>
        <v>67</v>
      </c>
      <c r="B70" s="85" t="s">
        <v>4091</v>
      </c>
      <c r="C70" s="90" t="s">
        <v>1452</v>
      </c>
      <c r="D70" s="90" t="s">
        <v>4045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ht="15.75" customHeight="1">
      <c r="A71" s="89">
        <f t="shared" si="1"/>
        <v>68</v>
      </c>
      <c r="B71" s="85" t="s">
        <v>4092</v>
      </c>
      <c r="C71" s="88" t="s">
        <v>19</v>
      </c>
      <c r="D71" s="88" t="s">
        <v>4045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ht="15.75" customHeight="1">
      <c r="A72" s="89">
        <f t="shared" si="1"/>
        <v>69</v>
      </c>
      <c r="B72" s="85" t="s">
        <v>4093</v>
      </c>
      <c r="C72" s="90" t="s">
        <v>1452</v>
      </c>
      <c r="D72" s="90" t="s">
        <v>4045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ht="15.75" customHeight="1">
      <c r="A73" s="89">
        <f t="shared" si="1"/>
        <v>70</v>
      </c>
      <c r="B73" s="85" t="s">
        <v>1722</v>
      </c>
      <c r="C73" s="88" t="s">
        <v>1452</v>
      </c>
      <c r="D73" s="88" t="s">
        <v>4045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ht="15.75" customHeight="1">
      <c r="A74" s="89">
        <f t="shared" si="1"/>
        <v>71</v>
      </c>
      <c r="B74" s="85" t="s">
        <v>3804</v>
      </c>
      <c r="C74" s="90" t="s">
        <v>3788</v>
      </c>
      <c r="D74" s="90" t="s">
        <v>4045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ht="15.75" customHeight="1">
      <c r="A75" s="89">
        <f t="shared" si="1"/>
        <v>72</v>
      </c>
      <c r="B75" s="85" t="s">
        <v>4094</v>
      </c>
      <c r="C75" s="88" t="s">
        <v>1452</v>
      </c>
      <c r="D75" s="88" t="s">
        <v>4045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ht="15.75" customHeight="1">
      <c r="A76" s="89">
        <f t="shared" si="1"/>
        <v>73</v>
      </c>
      <c r="B76" s="85" t="s">
        <v>1746</v>
      </c>
      <c r="C76" s="90" t="s">
        <v>1452</v>
      </c>
      <c r="D76" s="90" t="s">
        <v>4045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ht="15.75" customHeight="1">
      <c r="A77" s="89">
        <f t="shared" si="1"/>
        <v>74</v>
      </c>
      <c r="B77" s="85" t="s">
        <v>3809</v>
      </c>
      <c r="C77" s="88" t="s">
        <v>3788</v>
      </c>
      <c r="D77" s="88" t="s">
        <v>4045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ht="15.75" customHeight="1">
      <c r="A78" s="89">
        <f t="shared" si="1"/>
        <v>75</v>
      </c>
      <c r="B78" s="85" t="s">
        <v>84</v>
      </c>
      <c r="C78" s="90" t="s">
        <v>19</v>
      </c>
      <c r="D78" s="90" t="s">
        <v>4045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ht="15.75" customHeight="1">
      <c r="A79" s="89">
        <f t="shared" si="1"/>
        <v>76</v>
      </c>
      <c r="B79" s="85" t="s">
        <v>1752</v>
      </c>
      <c r="C79" s="88" t="s">
        <v>1452</v>
      </c>
      <c r="D79" s="88" t="s">
        <v>4045</v>
      </c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ht="15.75" customHeight="1">
      <c r="A80" s="89">
        <f t="shared" si="1"/>
        <v>77</v>
      </c>
      <c r="B80" s="85" t="s">
        <v>1757</v>
      </c>
      <c r="C80" s="90" t="s">
        <v>1452</v>
      </c>
      <c r="D80" s="90" t="s">
        <v>4045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ht="15.75" customHeight="1">
      <c r="A81" s="89">
        <f t="shared" si="1"/>
        <v>78</v>
      </c>
      <c r="B81" s="85" t="s">
        <v>90</v>
      </c>
      <c r="C81" s="88" t="s">
        <v>19</v>
      </c>
      <c r="D81" s="88" t="s">
        <v>4045</v>
      </c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ht="15.75" customHeight="1">
      <c r="A82" s="89">
        <f t="shared" si="1"/>
        <v>79</v>
      </c>
      <c r="B82" s="85" t="s">
        <v>4095</v>
      </c>
      <c r="C82" s="90" t="s">
        <v>19</v>
      </c>
      <c r="D82" s="90" t="s">
        <v>4045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ht="15.75" customHeight="1">
      <c r="A83" s="89">
        <f t="shared" si="1"/>
        <v>80</v>
      </c>
      <c r="B83" s="85" t="s">
        <v>100</v>
      </c>
      <c r="C83" s="88" t="s">
        <v>19</v>
      </c>
      <c r="D83" s="88" t="s">
        <v>4045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ht="15.75" customHeight="1">
      <c r="A84" s="89">
        <f t="shared" si="1"/>
        <v>81</v>
      </c>
      <c r="B84" s="85" t="s">
        <v>1762</v>
      </c>
      <c r="C84" s="90" t="s">
        <v>1452</v>
      </c>
      <c r="D84" s="90" t="s">
        <v>4045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ht="15.75" customHeight="1">
      <c r="A85" s="89">
        <f t="shared" si="1"/>
        <v>82</v>
      </c>
      <c r="B85" s="85" t="s">
        <v>1767</v>
      </c>
      <c r="C85" s="88" t="s">
        <v>1452</v>
      </c>
      <c r="D85" s="88" t="s">
        <v>4045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ht="15.75" customHeight="1">
      <c r="A86" s="89">
        <f t="shared" si="1"/>
        <v>83</v>
      </c>
      <c r="B86" s="90" t="s">
        <v>4096</v>
      </c>
      <c r="C86" s="90" t="s">
        <v>19</v>
      </c>
      <c r="D86" s="90" t="s">
        <v>4045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ht="15.75" customHeight="1">
      <c r="A87" s="89">
        <f t="shared" si="1"/>
        <v>84</v>
      </c>
      <c r="B87" s="85" t="s">
        <v>3814</v>
      </c>
      <c r="C87" s="88" t="s">
        <v>3788</v>
      </c>
      <c r="D87" s="88" t="s">
        <v>4045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ht="15.75" customHeight="1">
      <c r="A88" s="89">
        <f t="shared" si="1"/>
        <v>85</v>
      </c>
      <c r="B88" s="85" t="s">
        <v>3818</v>
      </c>
      <c r="C88" s="90" t="s">
        <v>3788</v>
      </c>
      <c r="D88" s="90" t="s">
        <v>4045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ht="15.75" customHeight="1">
      <c r="A89" s="89">
        <f t="shared" si="1"/>
        <v>86</v>
      </c>
      <c r="B89" s="85" t="s">
        <v>1771</v>
      </c>
      <c r="C89" s="88" t="s">
        <v>1452</v>
      </c>
      <c r="D89" s="88" t="s">
        <v>4045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ht="15.75" customHeight="1">
      <c r="A90" s="89">
        <f t="shared" si="1"/>
        <v>87</v>
      </c>
      <c r="B90" s="85" t="s">
        <v>4097</v>
      </c>
      <c r="C90" s="90" t="s">
        <v>19</v>
      </c>
      <c r="D90" s="90" t="s">
        <v>4045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ht="15.75" customHeight="1">
      <c r="A91" s="89">
        <f t="shared" si="1"/>
        <v>88</v>
      </c>
      <c r="B91" s="85" t="s">
        <v>1777</v>
      </c>
      <c r="C91" s="88" t="s">
        <v>1452</v>
      </c>
      <c r="D91" s="88" t="s">
        <v>4045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ht="15.75" customHeight="1">
      <c r="A92" s="89">
        <f t="shared" si="1"/>
        <v>89</v>
      </c>
      <c r="B92" s="85" t="s">
        <v>105</v>
      </c>
      <c r="C92" s="90" t="s">
        <v>19</v>
      </c>
      <c r="D92" s="90" t="s">
        <v>4045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ht="15.75" customHeight="1">
      <c r="A93" s="89">
        <f t="shared" si="1"/>
        <v>90</v>
      </c>
      <c r="B93" s="85" t="s">
        <v>1783</v>
      </c>
      <c r="C93" s="88" t="s">
        <v>1452</v>
      </c>
      <c r="D93" s="88" t="s">
        <v>4045</v>
      </c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ht="15.75" customHeight="1">
      <c r="A94" s="89">
        <f t="shared" si="1"/>
        <v>91</v>
      </c>
      <c r="B94" s="85" t="s">
        <v>1788</v>
      </c>
      <c r="C94" s="90" t="s">
        <v>1452</v>
      </c>
      <c r="D94" s="90" t="s">
        <v>4045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ht="15.75" customHeight="1">
      <c r="A95" s="89">
        <f t="shared" si="1"/>
        <v>92</v>
      </c>
      <c r="B95" s="85" t="s">
        <v>3822</v>
      </c>
      <c r="C95" s="88" t="s">
        <v>3788</v>
      </c>
      <c r="D95" s="88" t="s">
        <v>4045</v>
      </c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ht="15.75" customHeight="1">
      <c r="A96" s="89">
        <f t="shared" si="1"/>
        <v>93</v>
      </c>
      <c r="B96" s="85" t="s">
        <v>3971</v>
      </c>
      <c r="C96" s="90" t="s">
        <v>1452</v>
      </c>
      <c r="D96" s="90" t="s">
        <v>4045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ht="15.75" customHeight="1">
      <c r="A97" s="93">
        <f t="shared" si="1"/>
        <v>94</v>
      </c>
      <c r="B97" s="94" t="s">
        <v>4003</v>
      </c>
      <c r="C97" s="94" t="s">
        <v>19</v>
      </c>
      <c r="D97" s="94" t="s">
        <v>4045</v>
      </c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ht="15.75" customHeight="1">
      <c r="A98" s="89">
        <f t="shared" si="1"/>
        <v>95</v>
      </c>
      <c r="B98" s="85" t="s">
        <v>113</v>
      </c>
      <c r="C98" s="90" t="s">
        <v>19</v>
      </c>
      <c r="D98" s="90" t="s">
        <v>4045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ht="15.75" customHeight="1">
      <c r="A99" s="89">
        <f t="shared" si="1"/>
        <v>96</v>
      </c>
      <c r="B99" s="85" t="s">
        <v>1795</v>
      </c>
      <c r="C99" s="88" t="s">
        <v>1452</v>
      </c>
      <c r="D99" s="88" t="s">
        <v>4045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ht="15.75" customHeight="1">
      <c r="A100" s="89">
        <f t="shared" si="1"/>
        <v>97</v>
      </c>
      <c r="B100" s="85" t="s">
        <v>3827</v>
      </c>
      <c r="C100" s="90" t="s">
        <v>3788</v>
      </c>
      <c r="D100" s="90" t="s">
        <v>4045</v>
      </c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ht="15.75" customHeight="1">
      <c r="A101" s="89">
        <f t="shared" si="1"/>
        <v>98</v>
      </c>
      <c r="B101" s="85" t="s">
        <v>1801</v>
      </c>
      <c r="C101" s="88" t="s">
        <v>1452</v>
      </c>
      <c r="D101" s="88" t="s">
        <v>4045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ht="15.75" customHeight="1">
      <c r="A102" s="93">
        <f t="shared" si="1"/>
        <v>99</v>
      </c>
      <c r="B102" s="85" t="s">
        <v>4020</v>
      </c>
      <c r="C102" s="94" t="s">
        <v>19</v>
      </c>
      <c r="D102" s="94" t="s">
        <v>4045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ht="15.75" customHeight="1">
      <c r="A103" s="93">
        <f t="shared" si="1"/>
        <v>100</v>
      </c>
      <c r="B103" s="85" t="s">
        <v>4024</v>
      </c>
      <c r="C103" s="94" t="s">
        <v>19</v>
      </c>
      <c r="D103" s="94" t="s">
        <v>4045</v>
      </c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ht="15.75" customHeight="1">
      <c r="A104" s="89">
        <f t="shared" si="1"/>
        <v>101</v>
      </c>
      <c r="B104" s="85" t="s">
        <v>1806</v>
      </c>
      <c r="C104" s="90" t="s">
        <v>1452</v>
      </c>
      <c r="D104" s="90" t="s">
        <v>4045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ht="15.75" customHeight="1">
      <c r="A105" s="93">
        <f t="shared" si="1"/>
        <v>102</v>
      </c>
      <c r="B105" s="85" t="s">
        <v>3836</v>
      </c>
      <c r="C105" s="94" t="s">
        <v>3788</v>
      </c>
      <c r="D105" s="94" t="s">
        <v>4045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ht="15.75" customHeight="1">
      <c r="A106" s="89">
        <f t="shared" si="1"/>
        <v>103</v>
      </c>
      <c r="B106" s="85" t="s">
        <v>3845</v>
      </c>
      <c r="C106" s="90" t="s">
        <v>3788</v>
      </c>
      <c r="D106" s="90" t="s">
        <v>4045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ht="15.75" customHeight="1">
      <c r="A107" s="89">
        <f t="shared" si="1"/>
        <v>104</v>
      </c>
      <c r="B107" s="85" t="s">
        <v>4098</v>
      </c>
      <c r="C107" s="88" t="s">
        <v>1452</v>
      </c>
      <c r="D107" s="88" t="s">
        <v>4045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ht="15.75" customHeight="1">
      <c r="A108" s="89">
        <f t="shared" si="1"/>
        <v>105</v>
      </c>
      <c r="B108" s="85" t="s">
        <v>1817</v>
      </c>
      <c r="C108" s="90" t="s">
        <v>1452</v>
      </c>
      <c r="D108" s="90" t="s">
        <v>4045</v>
      </c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ht="15.75" customHeight="1">
      <c r="A109" s="89">
        <f t="shared" si="1"/>
        <v>106</v>
      </c>
      <c r="B109" s="85" t="s">
        <v>1822</v>
      </c>
      <c r="C109" s="88" t="s">
        <v>1452</v>
      </c>
      <c r="D109" s="88" t="s">
        <v>4045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ht="15.75" customHeight="1">
      <c r="A110" s="89">
        <f t="shared" si="1"/>
        <v>107</v>
      </c>
      <c r="B110" s="85" t="s">
        <v>1828</v>
      </c>
      <c r="C110" s="90" t="s">
        <v>1452</v>
      </c>
      <c r="D110" s="90" t="s">
        <v>4045</v>
      </c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ht="15.75" customHeight="1">
      <c r="A111" s="93">
        <f t="shared" si="1"/>
        <v>108</v>
      </c>
      <c r="B111" s="85" t="s">
        <v>125</v>
      </c>
      <c r="C111" s="94" t="s">
        <v>19</v>
      </c>
      <c r="D111" s="94" t="s">
        <v>4045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ht="15.75" customHeight="1">
      <c r="A112" s="89">
        <f t="shared" si="1"/>
        <v>109</v>
      </c>
      <c r="B112" s="85" t="s">
        <v>131</v>
      </c>
      <c r="C112" s="90" t="s">
        <v>19</v>
      </c>
      <c r="D112" s="90" t="s">
        <v>4045</v>
      </c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ht="15.75" customHeight="1">
      <c r="A113" s="89">
        <f t="shared" si="1"/>
        <v>110</v>
      </c>
      <c r="B113" s="88" t="s">
        <v>136</v>
      </c>
      <c r="C113" s="88" t="s">
        <v>19</v>
      </c>
      <c r="D113" s="88" t="s">
        <v>4045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ht="15.75" customHeight="1">
      <c r="A114" s="89">
        <f t="shared" si="1"/>
        <v>111</v>
      </c>
      <c r="B114" s="85" t="s">
        <v>144</v>
      </c>
      <c r="C114" s="90" t="s">
        <v>19</v>
      </c>
      <c r="D114" s="90" t="s">
        <v>4045</v>
      </c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ht="15.75" customHeight="1">
      <c r="A115" s="89">
        <f t="shared" si="1"/>
        <v>112</v>
      </c>
      <c r="B115" s="88" t="s">
        <v>155</v>
      </c>
      <c r="C115" s="88" t="s">
        <v>19</v>
      </c>
      <c r="D115" s="88" t="s">
        <v>4045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ht="15.75" customHeight="1">
      <c r="A116" s="89">
        <f t="shared" si="1"/>
        <v>113</v>
      </c>
      <c r="B116" s="85" t="s">
        <v>4099</v>
      </c>
      <c r="C116" s="90" t="s">
        <v>1452</v>
      </c>
      <c r="D116" s="90" t="s">
        <v>4045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ht="15.75" customHeight="1">
      <c r="A117" s="89">
        <f t="shared" si="1"/>
        <v>114</v>
      </c>
      <c r="B117" s="85" t="s">
        <v>160</v>
      </c>
      <c r="C117" s="88" t="s">
        <v>19</v>
      </c>
      <c r="D117" s="88" t="s">
        <v>4045</v>
      </c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ht="15.75" customHeight="1">
      <c r="A118" s="89">
        <f t="shared" si="1"/>
        <v>115</v>
      </c>
      <c r="B118" s="85" t="s">
        <v>170</v>
      </c>
      <c r="C118" s="90" t="s">
        <v>19</v>
      </c>
      <c r="D118" s="90" t="s">
        <v>4045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ht="15.75" customHeight="1">
      <c r="A119" s="89">
        <f t="shared" si="1"/>
        <v>116</v>
      </c>
      <c r="B119" s="85" t="s">
        <v>174</v>
      </c>
      <c r="C119" s="88" t="s">
        <v>19</v>
      </c>
      <c r="D119" s="88" t="s">
        <v>4045</v>
      </c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ht="15.75" customHeight="1">
      <c r="A120" s="89">
        <f t="shared" si="1"/>
        <v>117</v>
      </c>
      <c r="B120" s="85" t="s">
        <v>209</v>
      </c>
      <c r="C120" s="90" t="s">
        <v>19</v>
      </c>
      <c r="D120" s="90" t="s">
        <v>4045</v>
      </c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ht="15.75" customHeight="1">
      <c r="A121" s="89">
        <f t="shared" si="1"/>
        <v>118</v>
      </c>
      <c r="B121" s="85" t="s">
        <v>214</v>
      </c>
      <c r="C121" s="88" t="s">
        <v>19</v>
      </c>
      <c r="D121" s="88" t="s">
        <v>4045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ht="15.75" customHeight="1">
      <c r="A122" s="89">
        <f t="shared" si="1"/>
        <v>119</v>
      </c>
      <c r="B122" s="90" t="s">
        <v>3862</v>
      </c>
      <c r="C122" s="90" t="s">
        <v>3788</v>
      </c>
      <c r="D122" s="90" t="s">
        <v>4045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ht="15.75" customHeight="1">
      <c r="A123" s="89">
        <f t="shared" si="1"/>
        <v>120</v>
      </c>
      <c r="B123" s="85" t="s">
        <v>4100</v>
      </c>
      <c r="C123" s="88" t="s">
        <v>1452</v>
      </c>
      <c r="D123" s="88" t="s">
        <v>4045</v>
      </c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ht="15.75" customHeight="1">
      <c r="A124" s="89">
        <f t="shared" si="1"/>
        <v>121</v>
      </c>
      <c r="B124" s="85" t="s">
        <v>3867</v>
      </c>
      <c r="C124" s="90" t="s">
        <v>3788</v>
      </c>
      <c r="D124" s="90" t="s">
        <v>4045</v>
      </c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ht="15.75" customHeight="1">
      <c r="A125" s="89">
        <f t="shared" si="1"/>
        <v>122</v>
      </c>
      <c r="B125" s="88" t="s">
        <v>1876</v>
      </c>
      <c r="C125" s="88" t="s">
        <v>1452</v>
      </c>
      <c r="D125" s="88" t="s">
        <v>4045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</row>
    <row r="126" ht="15.75" customHeight="1">
      <c r="A126" s="89">
        <f t="shared" si="1"/>
        <v>123</v>
      </c>
      <c r="B126" s="85" t="s">
        <v>219</v>
      </c>
      <c r="C126" s="90" t="s">
        <v>19</v>
      </c>
      <c r="D126" s="90" t="s">
        <v>4045</v>
      </c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ht="15.75" customHeight="1">
      <c r="A127" s="89">
        <f t="shared" si="1"/>
        <v>124</v>
      </c>
      <c r="B127" s="85" t="s">
        <v>1887</v>
      </c>
      <c r="C127" s="88" t="s">
        <v>1452</v>
      </c>
      <c r="D127" s="88" t="s">
        <v>4045</v>
      </c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</row>
    <row r="128" ht="15.75" customHeight="1">
      <c r="A128" s="89">
        <f t="shared" si="1"/>
        <v>125</v>
      </c>
      <c r="B128" s="85" t="s">
        <v>229</v>
      </c>
      <c r="C128" s="90" t="s">
        <v>19</v>
      </c>
      <c r="D128" s="90" t="s">
        <v>4045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</row>
    <row r="129" ht="15.75" customHeight="1">
      <c r="A129" s="89">
        <f t="shared" si="1"/>
        <v>126</v>
      </c>
      <c r="B129" s="85" t="s">
        <v>234</v>
      </c>
      <c r="C129" s="88" t="s">
        <v>19</v>
      </c>
      <c r="D129" s="88" t="s">
        <v>4045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</row>
    <row r="130" ht="15.75" customHeight="1">
      <c r="A130" s="89">
        <f t="shared" si="1"/>
        <v>127</v>
      </c>
      <c r="B130" s="85" t="s">
        <v>241</v>
      </c>
      <c r="C130" s="90" t="s">
        <v>19</v>
      </c>
      <c r="D130" s="90" t="s">
        <v>4045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</row>
    <row r="131" ht="15.75" customHeight="1">
      <c r="A131" s="89">
        <f t="shared" si="1"/>
        <v>128</v>
      </c>
      <c r="B131" s="85" t="s">
        <v>3885</v>
      </c>
      <c r="C131" s="88" t="s">
        <v>3788</v>
      </c>
      <c r="D131" s="88" t="s">
        <v>4045</v>
      </c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</row>
    <row r="132" ht="15.75" customHeight="1">
      <c r="A132" s="89">
        <f t="shared" si="1"/>
        <v>129</v>
      </c>
      <c r="B132" s="85" t="s">
        <v>1895</v>
      </c>
      <c r="C132" s="90" t="s">
        <v>1452</v>
      </c>
      <c r="D132" s="90" t="s">
        <v>4045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</row>
    <row r="133" ht="15.75" customHeight="1">
      <c r="A133" s="89">
        <f t="shared" si="1"/>
        <v>130</v>
      </c>
      <c r="B133" s="85" t="s">
        <v>3975</v>
      </c>
      <c r="C133" s="88" t="s">
        <v>1452</v>
      </c>
      <c r="D133" s="88" t="s">
        <v>4045</v>
      </c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</row>
    <row r="134" ht="15.75" customHeight="1">
      <c r="A134" s="89">
        <f t="shared" si="1"/>
        <v>131</v>
      </c>
      <c r="B134" s="85" t="s">
        <v>1924</v>
      </c>
      <c r="C134" s="90" t="s">
        <v>1452</v>
      </c>
      <c r="D134" s="90" t="s">
        <v>4045</v>
      </c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</row>
    <row r="135" ht="15.75" customHeight="1">
      <c r="A135" s="89">
        <f t="shared" si="1"/>
        <v>132</v>
      </c>
      <c r="B135" s="85" t="s">
        <v>1947</v>
      </c>
      <c r="C135" s="88" t="s">
        <v>1452</v>
      </c>
      <c r="D135" s="88" t="s">
        <v>4045</v>
      </c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</row>
    <row r="136" ht="15.75" customHeight="1">
      <c r="A136" s="89">
        <f t="shared" si="1"/>
        <v>133</v>
      </c>
      <c r="B136" s="85" t="s">
        <v>1952</v>
      </c>
      <c r="C136" s="90" t="s">
        <v>1452</v>
      </c>
      <c r="D136" s="90" t="s">
        <v>4045</v>
      </c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</row>
    <row r="137" ht="15.75" customHeight="1">
      <c r="A137" s="89">
        <f t="shared" si="1"/>
        <v>134</v>
      </c>
      <c r="B137" s="85" t="s">
        <v>3978</v>
      </c>
      <c r="C137" s="88" t="s">
        <v>1452</v>
      </c>
      <c r="D137" s="88" t="s">
        <v>4045</v>
      </c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</row>
    <row r="138" ht="15.75" customHeight="1">
      <c r="A138" s="89">
        <f t="shared" si="1"/>
        <v>135</v>
      </c>
      <c r="B138" s="85" t="s">
        <v>4101</v>
      </c>
      <c r="C138" s="90" t="s">
        <v>1452</v>
      </c>
      <c r="D138" s="90" t="s">
        <v>4045</v>
      </c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</row>
    <row r="139" ht="15.75" customHeight="1">
      <c r="A139" s="89">
        <f t="shared" si="1"/>
        <v>136</v>
      </c>
      <c r="B139" s="85" t="s">
        <v>267</v>
      </c>
      <c r="C139" s="88" t="s">
        <v>19</v>
      </c>
      <c r="D139" s="88" t="s">
        <v>4045</v>
      </c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</row>
    <row r="140" ht="15.75" customHeight="1">
      <c r="A140" s="89">
        <f t="shared" si="1"/>
        <v>137</v>
      </c>
      <c r="B140" s="85" t="s">
        <v>1965</v>
      </c>
      <c r="C140" s="90" t="s">
        <v>1452</v>
      </c>
      <c r="D140" s="90" t="s">
        <v>4045</v>
      </c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</row>
    <row r="141" ht="15.75" customHeight="1">
      <c r="A141" s="89">
        <f t="shared" si="1"/>
        <v>138</v>
      </c>
      <c r="B141" s="85" t="s">
        <v>1970</v>
      </c>
      <c r="C141" s="88" t="s">
        <v>1452</v>
      </c>
      <c r="D141" s="88" t="s">
        <v>4045</v>
      </c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</row>
    <row r="142" ht="15.75" customHeight="1">
      <c r="A142" s="89">
        <f t="shared" si="1"/>
        <v>139</v>
      </c>
      <c r="B142" s="85" t="s">
        <v>1976</v>
      </c>
      <c r="C142" s="90" t="s">
        <v>1452</v>
      </c>
      <c r="D142" s="90" t="s">
        <v>4045</v>
      </c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</row>
    <row r="143" ht="15.75" customHeight="1">
      <c r="A143" s="89">
        <f t="shared" si="1"/>
        <v>140</v>
      </c>
      <c r="B143" s="88" t="s">
        <v>1982</v>
      </c>
      <c r="C143" s="88" t="s">
        <v>1452</v>
      </c>
      <c r="D143" s="88" t="s">
        <v>4045</v>
      </c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</row>
    <row r="144" ht="15.75" customHeight="1">
      <c r="A144" s="89">
        <f t="shared" si="1"/>
        <v>141</v>
      </c>
      <c r="B144" s="90" t="s">
        <v>1992</v>
      </c>
      <c r="C144" s="90" t="s">
        <v>1452</v>
      </c>
      <c r="D144" s="90" t="s">
        <v>4045</v>
      </c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</row>
    <row r="145" ht="15.75" customHeight="1">
      <c r="A145" s="89">
        <f t="shared" si="1"/>
        <v>142</v>
      </c>
      <c r="B145" s="85" t="s">
        <v>2002</v>
      </c>
      <c r="C145" s="88" t="s">
        <v>1452</v>
      </c>
      <c r="D145" s="88" t="s">
        <v>4045</v>
      </c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</row>
    <row r="146" ht="15.75" customHeight="1">
      <c r="A146" s="89">
        <f t="shared" si="1"/>
        <v>143</v>
      </c>
      <c r="B146" s="85" t="s">
        <v>2050</v>
      </c>
      <c r="C146" s="90" t="s">
        <v>1452</v>
      </c>
      <c r="D146" s="90" t="s">
        <v>4045</v>
      </c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</row>
    <row r="147" ht="15.75" customHeight="1">
      <c r="A147" s="89">
        <f t="shared" si="1"/>
        <v>144</v>
      </c>
      <c r="B147" s="85" t="s">
        <v>2065</v>
      </c>
      <c r="C147" s="88" t="s">
        <v>1452</v>
      </c>
      <c r="D147" s="88" t="s">
        <v>4045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</row>
    <row r="148" ht="15.75" customHeight="1">
      <c r="A148" s="89">
        <f t="shared" si="1"/>
        <v>145</v>
      </c>
      <c r="B148" s="85" t="s">
        <v>2075</v>
      </c>
      <c r="C148" s="90" t="s">
        <v>1452</v>
      </c>
      <c r="D148" s="90" t="s">
        <v>4045</v>
      </c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</row>
    <row r="149" ht="15.75" customHeight="1">
      <c r="A149" s="89">
        <f t="shared" si="1"/>
        <v>146</v>
      </c>
      <c r="B149" s="85" t="s">
        <v>4102</v>
      </c>
      <c r="C149" s="88" t="s">
        <v>19</v>
      </c>
      <c r="D149" s="88" t="s">
        <v>4045</v>
      </c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</row>
    <row r="150" ht="15.75" customHeight="1">
      <c r="A150" s="89">
        <f t="shared" si="1"/>
        <v>147</v>
      </c>
      <c r="B150" s="85" t="s">
        <v>4103</v>
      </c>
      <c r="C150" s="90" t="s">
        <v>19</v>
      </c>
      <c r="D150" s="90" t="s">
        <v>4045</v>
      </c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</row>
    <row r="151" ht="15.75" customHeight="1">
      <c r="A151" s="89">
        <f t="shared" si="1"/>
        <v>148</v>
      </c>
      <c r="B151" s="85" t="s">
        <v>3891</v>
      </c>
      <c r="C151" s="88" t="s">
        <v>3788</v>
      </c>
      <c r="D151" s="88" t="s">
        <v>4045</v>
      </c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</row>
    <row r="152" ht="15.75" customHeight="1">
      <c r="A152" s="89">
        <f t="shared" si="1"/>
        <v>149</v>
      </c>
      <c r="B152" s="85" t="s">
        <v>4104</v>
      </c>
      <c r="C152" s="90" t="s">
        <v>1452</v>
      </c>
      <c r="D152" s="90" t="s">
        <v>4045</v>
      </c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</row>
    <row r="153" ht="15.75" customHeight="1">
      <c r="A153" s="89">
        <f t="shared" si="1"/>
        <v>150</v>
      </c>
      <c r="B153" s="85" t="s">
        <v>301</v>
      </c>
      <c r="C153" s="88" t="s">
        <v>19</v>
      </c>
      <c r="D153" s="88" t="s">
        <v>4045</v>
      </c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</row>
    <row r="154" ht="15.75" customHeight="1">
      <c r="A154" s="89">
        <f t="shared" si="1"/>
        <v>151</v>
      </c>
      <c r="B154" s="85" t="s">
        <v>2093</v>
      </c>
      <c r="C154" s="90" t="s">
        <v>1452</v>
      </c>
      <c r="D154" s="90" t="s">
        <v>4045</v>
      </c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</row>
    <row r="155" ht="15.75" customHeight="1">
      <c r="A155" s="89">
        <f t="shared" si="1"/>
        <v>152</v>
      </c>
      <c r="B155" s="85" t="s">
        <v>2098</v>
      </c>
      <c r="C155" s="88" t="s">
        <v>1452</v>
      </c>
      <c r="D155" s="88" t="s">
        <v>4045</v>
      </c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</row>
    <row r="156" ht="15.75" customHeight="1">
      <c r="A156" s="89">
        <f t="shared" si="1"/>
        <v>153</v>
      </c>
      <c r="B156" s="85" t="s">
        <v>306</v>
      </c>
      <c r="C156" s="90" t="s">
        <v>19</v>
      </c>
      <c r="D156" s="90" t="s">
        <v>4045</v>
      </c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</row>
    <row r="157" ht="15.75" customHeight="1">
      <c r="A157" s="89">
        <f t="shared" si="1"/>
        <v>154</v>
      </c>
      <c r="B157" s="85" t="s">
        <v>311</v>
      </c>
      <c r="C157" s="88" t="s">
        <v>19</v>
      </c>
      <c r="D157" s="88" t="s">
        <v>4045</v>
      </c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</row>
    <row r="158" ht="15.75" customHeight="1">
      <c r="A158" s="89">
        <f t="shared" si="1"/>
        <v>155</v>
      </c>
      <c r="B158" s="85" t="s">
        <v>4105</v>
      </c>
      <c r="C158" s="90" t="s">
        <v>1452</v>
      </c>
      <c r="D158" s="90" t="s">
        <v>4045</v>
      </c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</row>
    <row r="159" ht="15.75" customHeight="1">
      <c r="A159" s="89">
        <f t="shared" si="1"/>
        <v>156</v>
      </c>
      <c r="B159" s="85" t="s">
        <v>3897</v>
      </c>
      <c r="C159" s="88" t="s">
        <v>3788</v>
      </c>
      <c r="D159" s="88" t="s">
        <v>4045</v>
      </c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</row>
    <row r="160" ht="15.75" customHeight="1">
      <c r="A160" s="89">
        <f t="shared" si="1"/>
        <v>157</v>
      </c>
      <c r="B160" s="85" t="s">
        <v>4106</v>
      </c>
      <c r="C160" s="90" t="s">
        <v>19</v>
      </c>
      <c r="D160" s="90" t="s">
        <v>4045</v>
      </c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</row>
    <row r="161" ht="15.75" customHeight="1">
      <c r="A161" s="89">
        <f t="shared" si="1"/>
        <v>158</v>
      </c>
      <c r="B161" s="85" t="s">
        <v>2108</v>
      </c>
      <c r="C161" s="88" t="s">
        <v>1452</v>
      </c>
      <c r="D161" s="88" t="s">
        <v>4045</v>
      </c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</row>
    <row r="162" ht="15.75" customHeight="1">
      <c r="A162" s="89">
        <f t="shared" si="1"/>
        <v>159</v>
      </c>
      <c r="B162" s="85" t="s">
        <v>331</v>
      </c>
      <c r="C162" s="90" t="s">
        <v>19</v>
      </c>
      <c r="D162" s="90" t="s">
        <v>4045</v>
      </c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</row>
    <row r="163" ht="15.75" customHeight="1">
      <c r="A163" s="89">
        <f t="shared" si="1"/>
        <v>160</v>
      </c>
      <c r="B163" s="85" t="s">
        <v>4107</v>
      </c>
      <c r="C163" s="88" t="s">
        <v>19</v>
      </c>
      <c r="D163" s="88" t="s">
        <v>4045</v>
      </c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</row>
    <row r="164" ht="15.75" customHeight="1">
      <c r="A164" s="89">
        <f t="shared" si="1"/>
        <v>161</v>
      </c>
      <c r="B164" s="85" t="s">
        <v>365</v>
      </c>
      <c r="C164" s="90" t="s">
        <v>19</v>
      </c>
      <c r="D164" s="90" t="s">
        <v>4045</v>
      </c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ht="15.75" customHeight="1">
      <c r="A165" s="89">
        <f t="shared" si="1"/>
        <v>162</v>
      </c>
      <c r="B165" s="85" t="s">
        <v>381</v>
      </c>
      <c r="C165" s="88" t="s">
        <v>19</v>
      </c>
      <c r="D165" s="88" t="s">
        <v>4045</v>
      </c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</row>
    <row r="166" ht="15.75" customHeight="1">
      <c r="A166" s="89">
        <f t="shared" si="1"/>
        <v>163</v>
      </c>
      <c r="B166" s="90" t="s">
        <v>2119</v>
      </c>
      <c r="C166" s="90" t="s">
        <v>1452</v>
      </c>
      <c r="D166" s="90" t="s">
        <v>4045</v>
      </c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</row>
    <row r="167" ht="15.75" customHeight="1">
      <c r="A167" s="89">
        <f t="shared" si="1"/>
        <v>164</v>
      </c>
      <c r="B167" s="85" t="s">
        <v>2127</v>
      </c>
      <c r="C167" s="88" t="s">
        <v>1452</v>
      </c>
      <c r="D167" s="88" t="s">
        <v>4045</v>
      </c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</row>
    <row r="168" ht="15.75" customHeight="1">
      <c r="A168" s="89">
        <f t="shared" si="1"/>
        <v>165</v>
      </c>
      <c r="B168" s="85" t="s">
        <v>408</v>
      </c>
      <c r="C168" s="90" t="s">
        <v>19</v>
      </c>
      <c r="D168" s="90" t="s">
        <v>4045</v>
      </c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</row>
    <row r="169" ht="15.75" customHeight="1">
      <c r="A169" s="89">
        <f t="shared" si="1"/>
        <v>166</v>
      </c>
      <c r="B169" s="85" t="s">
        <v>4010</v>
      </c>
      <c r="C169" s="88" t="s">
        <v>1452</v>
      </c>
      <c r="D169" s="88" t="s">
        <v>4045</v>
      </c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</row>
    <row r="170" ht="15.75" customHeight="1">
      <c r="A170" s="89">
        <f t="shared" si="1"/>
        <v>167</v>
      </c>
      <c r="B170" s="85" t="s">
        <v>4108</v>
      </c>
      <c r="C170" s="90" t="s">
        <v>19</v>
      </c>
      <c r="D170" s="90" t="s">
        <v>4045</v>
      </c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</row>
    <row r="171" ht="15.75" customHeight="1">
      <c r="A171" s="89">
        <f t="shared" si="1"/>
        <v>168</v>
      </c>
      <c r="B171" s="85" t="s">
        <v>3900</v>
      </c>
      <c r="C171" s="88" t="s">
        <v>3788</v>
      </c>
      <c r="D171" s="88" t="s">
        <v>4045</v>
      </c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</row>
    <row r="172" ht="15.75" customHeight="1">
      <c r="A172" s="89">
        <f t="shared" si="1"/>
        <v>169</v>
      </c>
      <c r="B172" s="85" t="s">
        <v>3981</v>
      </c>
      <c r="C172" s="90" t="s">
        <v>1452</v>
      </c>
      <c r="D172" s="90" t="s">
        <v>4045</v>
      </c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ht="15.75" customHeight="1">
      <c r="A173" s="89">
        <f t="shared" si="1"/>
        <v>170</v>
      </c>
      <c r="B173" s="85" t="s">
        <v>415</v>
      </c>
      <c r="C173" s="88" t="s">
        <v>19</v>
      </c>
      <c r="D173" s="88" t="s">
        <v>4045</v>
      </c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ht="15.75" customHeight="1">
      <c r="A174" s="89">
        <f t="shared" si="1"/>
        <v>171</v>
      </c>
      <c r="B174" s="85" t="s">
        <v>4109</v>
      </c>
      <c r="C174" s="90" t="s">
        <v>1452</v>
      </c>
      <c r="D174" s="90" t="s">
        <v>4045</v>
      </c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ht="15.75" customHeight="1">
      <c r="A175" s="89">
        <f t="shared" si="1"/>
        <v>172</v>
      </c>
      <c r="B175" s="85" t="s">
        <v>4110</v>
      </c>
      <c r="C175" s="88" t="s">
        <v>1452</v>
      </c>
      <c r="D175" s="88" t="s">
        <v>4045</v>
      </c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ht="15.75" customHeight="1">
      <c r="A176" s="89">
        <f t="shared" si="1"/>
        <v>173</v>
      </c>
      <c r="B176" s="85" t="s">
        <v>4111</v>
      </c>
      <c r="C176" s="90" t="s">
        <v>1452</v>
      </c>
      <c r="D176" s="90" t="s">
        <v>4045</v>
      </c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ht="15.75" customHeight="1">
      <c r="A177" s="89">
        <f t="shared" si="1"/>
        <v>174</v>
      </c>
      <c r="B177" s="85" t="s">
        <v>2157</v>
      </c>
      <c r="C177" s="88" t="s">
        <v>1452</v>
      </c>
      <c r="D177" s="88" t="s">
        <v>4045</v>
      </c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ht="15.75" customHeight="1">
      <c r="A178" s="89">
        <f t="shared" si="1"/>
        <v>175</v>
      </c>
      <c r="B178" s="90" t="s">
        <v>4112</v>
      </c>
      <c r="C178" s="90" t="s">
        <v>1452</v>
      </c>
      <c r="D178" s="90" t="s">
        <v>4045</v>
      </c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ht="15.75" customHeight="1">
      <c r="A179" s="89">
        <f t="shared" si="1"/>
        <v>176</v>
      </c>
      <c r="B179" s="88" t="s">
        <v>2181</v>
      </c>
      <c r="C179" s="88" t="s">
        <v>1452</v>
      </c>
      <c r="D179" s="88" t="s">
        <v>4045</v>
      </c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ht="15.75" customHeight="1">
      <c r="A180" s="89">
        <f t="shared" si="1"/>
        <v>177</v>
      </c>
      <c r="B180" s="85" t="s">
        <v>4113</v>
      </c>
      <c r="C180" s="90" t="s">
        <v>1452</v>
      </c>
      <c r="D180" s="90" t="s">
        <v>4045</v>
      </c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</row>
    <row r="181" ht="15.75" customHeight="1">
      <c r="A181" s="89">
        <f t="shared" si="1"/>
        <v>178</v>
      </c>
      <c r="B181" s="85" t="s">
        <v>2204</v>
      </c>
      <c r="C181" s="88" t="s">
        <v>1452</v>
      </c>
      <c r="D181" s="88" t="s">
        <v>4045</v>
      </c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</row>
    <row r="182" ht="15.75" customHeight="1">
      <c r="A182" s="89">
        <f t="shared" si="1"/>
        <v>179</v>
      </c>
      <c r="B182" s="85" t="s">
        <v>2219</v>
      </c>
      <c r="C182" s="90" t="s">
        <v>1452</v>
      </c>
      <c r="D182" s="90" t="s">
        <v>4045</v>
      </c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</row>
    <row r="183" ht="15.75" customHeight="1">
      <c r="A183" s="89">
        <f t="shared" si="1"/>
        <v>180</v>
      </c>
      <c r="B183" s="85" t="s">
        <v>4114</v>
      </c>
      <c r="C183" s="88" t="s">
        <v>1452</v>
      </c>
      <c r="D183" s="88" t="s">
        <v>4045</v>
      </c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</row>
    <row r="184" ht="15.75" customHeight="1">
      <c r="A184" s="89">
        <f t="shared" si="1"/>
        <v>181</v>
      </c>
      <c r="B184" s="90" t="s">
        <v>4115</v>
      </c>
      <c r="C184" s="90" t="s">
        <v>1452</v>
      </c>
      <c r="D184" s="90" t="s">
        <v>4045</v>
      </c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</row>
    <row r="185" ht="15.75" customHeight="1">
      <c r="A185" s="89">
        <f t="shared" si="1"/>
        <v>182</v>
      </c>
      <c r="B185" s="88" t="s">
        <v>2269</v>
      </c>
      <c r="C185" s="88" t="s">
        <v>1452</v>
      </c>
      <c r="D185" s="88" t="s">
        <v>4045</v>
      </c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</row>
    <row r="186" ht="15.75" customHeight="1">
      <c r="A186" s="89">
        <f t="shared" si="1"/>
        <v>183</v>
      </c>
      <c r="B186" s="85" t="s">
        <v>2275</v>
      </c>
      <c r="C186" s="90" t="s">
        <v>1452</v>
      </c>
      <c r="D186" s="90" t="s">
        <v>4045</v>
      </c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</row>
    <row r="187" ht="15.75" customHeight="1">
      <c r="A187" s="89">
        <f t="shared" si="1"/>
        <v>184</v>
      </c>
      <c r="B187" s="88" t="s">
        <v>432</v>
      </c>
      <c r="C187" s="88" t="s">
        <v>19</v>
      </c>
      <c r="D187" s="88" t="s">
        <v>4045</v>
      </c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</row>
    <row r="188" ht="15.75" customHeight="1">
      <c r="A188" s="89">
        <f t="shared" si="1"/>
        <v>185</v>
      </c>
      <c r="B188" s="85" t="s">
        <v>438</v>
      </c>
      <c r="C188" s="90" t="s">
        <v>19</v>
      </c>
      <c r="D188" s="90" t="s">
        <v>4045</v>
      </c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</row>
    <row r="189" ht="15.75" customHeight="1">
      <c r="A189" s="89">
        <f t="shared" si="1"/>
        <v>186</v>
      </c>
      <c r="B189" s="85" t="s">
        <v>444</v>
      </c>
      <c r="C189" s="88" t="s">
        <v>19</v>
      </c>
      <c r="D189" s="88" t="s">
        <v>4045</v>
      </c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</row>
    <row r="190" ht="15.75" customHeight="1">
      <c r="A190" s="89">
        <f t="shared" si="1"/>
        <v>187</v>
      </c>
      <c r="B190" s="85" t="s">
        <v>448</v>
      </c>
      <c r="C190" s="90" t="s">
        <v>19</v>
      </c>
      <c r="D190" s="90" t="s">
        <v>4045</v>
      </c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</row>
    <row r="191" ht="15.75" customHeight="1">
      <c r="A191" s="89">
        <f t="shared" si="1"/>
        <v>188</v>
      </c>
      <c r="B191" s="85" t="s">
        <v>4116</v>
      </c>
      <c r="C191" s="88" t="s">
        <v>1452</v>
      </c>
      <c r="D191" s="88" t="s">
        <v>4045</v>
      </c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</row>
    <row r="192" ht="15.75" customHeight="1">
      <c r="A192" s="89">
        <f t="shared" si="1"/>
        <v>189</v>
      </c>
      <c r="B192" s="85" t="s">
        <v>478</v>
      </c>
      <c r="C192" s="90" t="s">
        <v>19</v>
      </c>
      <c r="D192" s="90" t="s">
        <v>4045</v>
      </c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</row>
    <row r="193" ht="15.75" customHeight="1">
      <c r="A193" s="89">
        <f t="shared" si="1"/>
        <v>190</v>
      </c>
      <c r="B193" s="85" t="s">
        <v>4117</v>
      </c>
      <c r="C193" s="88" t="s">
        <v>1452</v>
      </c>
      <c r="D193" s="88" t="s">
        <v>4045</v>
      </c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</row>
    <row r="194" ht="15.75" customHeight="1">
      <c r="A194" s="89">
        <f t="shared" si="1"/>
        <v>191</v>
      </c>
      <c r="B194" s="85" t="s">
        <v>4118</v>
      </c>
      <c r="C194" s="90" t="s">
        <v>1452</v>
      </c>
      <c r="D194" s="90" t="s">
        <v>4045</v>
      </c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</row>
    <row r="195" ht="15.75" customHeight="1">
      <c r="A195" s="89">
        <f t="shared" si="1"/>
        <v>192</v>
      </c>
      <c r="B195" s="85" t="s">
        <v>4119</v>
      </c>
      <c r="C195" s="88" t="s">
        <v>1452</v>
      </c>
      <c r="D195" s="88" t="s">
        <v>4045</v>
      </c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</row>
    <row r="196" ht="15.75" customHeight="1">
      <c r="A196" s="93">
        <f t="shared" si="1"/>
        <v>193</v>
      </c>
      <c r="B196" s="85" t="s">
        <v>2297</v>
      </c>
      <c r="C196" s="94" t="s">
        <v>1452</v>
      </c>
      <c r="D196" s="94" t="s">
        <v>4045</v>
      </c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</row>
    <row r="197" ht="15.75" customHeight="1">
      <c r="A197" s="89">
        <f t="shared" si="1"/>
        <v>194</v>
      </c>
      <c r="B197" s="85" t="s">
        <v>2315</v>
      </c>
      <c r="C197" s="88" t="s">
        <v>1452</v>
      </c>
      <c r="D197" s="88" t="s">
        <v>4045</v>
      </c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</row>
    <row r="198" ht="15.75" customHeight="1">
      <c r="A198" s="89">
        <f t="shared" si="1"/>
        <v>195</v>
      </c>
      <c r="B198" s="85" t="s">
        <v>4120</v>
      </c>
      <c r="C198" s="90" t="s">
        <v>1452</v>
      </c>
      <c r="D198" s="90" t="s">
        <v>4045</v>
      </c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ht="15.75" customHeight="1">
      <c r="A199" s="89">
        <f t="shared" si="1"/>
        <v>196</v>
      </c>
      <c r="B199" s="85" t="s">
        <v>2330</v>
      </c>
      <c r="C199" s="88" t="s">
        <v>1452</v>
      </c>
      <c r="D199" s="88" t="s">
        <v>4045</v>
      </c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</row>
    <row r="200" ht="15.75" customHeight="1">
      <c r="A200" s="89">
        <f t="shared" si="1"/>
        <v>197</v>
      </c>
      <c r="B200" s="85" t="s">
        <v>4121</v>
      </c>
      <c r="C200" s="90" t="s">
        <v>19</v>
      </c>
      <c r="D200" s="90" t="s">
        <v>4045</v>
      </c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</row>
    <row r="201" ht="15.75" customHeight="1">
      <c r="A201" s="89">
        <f t="shared" si="1"/>
        <v>198</v>
      </c>
      <c r="B201" s="88" t="s">
        <v>2345</v>
      </c>
      <c r="C201" s="88" t="s">
        <v>1452</v>
      </c>
      <c r="D201" s="88" t="s">
        <v>4045</v>
      </c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</row>
    <row r="202" ht="15.75" customHeight="1">
      <c r="A202" s="89">
        <f t="shared" si="1"/>
        <v>199</v>
      </c>
      <c r="B202" s="85" t="s">
        <v>2357</v>
      </c>
      <c r="C202" s="90" t="s">
        <v>1452</v>
      </c>
      <c r="D202" s="90" t="s">
        <v>4045</v>
      </c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</row>
    <row r="203" ht="15.75" customHeight="1">
      <c r="A203" s="93">
        <f t="shared" si="1"/>
        <v>200</v>
      </c>
      <c r="B203" s="85" t="s">
        <v>2369</v>
      </c>
      <c r="C203" s="94" t="s">
        <v>1452</v>
      </c>
      <c r="D203" s="94" t="s">
        <v>4045</v>
      </c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</row>
    <row r="204" ht="15.75" customHeight="1">
      <c r="A204" s="89">
        <f t="shared" si="1"/>
        <v>201</v>
      </c>
      <c r="B204" s="85" t="s">
        <v>4122</v>
      </c>
      <c r="C204" s="90" t="s">
        <v>19</v>
      </c>
      <c r="D204" s="90" t="s">
        <v>4045</v>
      </c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</row>
    <row r="205" ht="15.75" customHeight="1">
      <c r="A205" s="89">
        <f t="shared" si="1"/>
        <v>202</v>
      </c>
      <c r="B205" s="85" t="s">
        <v>4123</v>
      </c>
      <c r="C205" s="88" t="s">
        <v>1452</v>
      </c>
      <c r="D205" s="88" t="s">
        <v>4045</v>
      </c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</row>
    <row r="206" ht="15.75" customHeight="1">
      <c r="A206" s="93">
        <f t="shared" si="1"/>
        <v>203</v>
      </c>
      <c r="B206" s="85" t="s">
        <v>4124</v>
      </c>
      <c r="C206" s="94" t="s">
        <v>1452</v>
      </c>
      <c r="D206" s="94" t="s">
        <v>4045</v>
      </c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</row>
    <row r="207" ht="15.75" customHeight="1">
      <c r="A207" s="89">
        <f t="shared" si="1"/>
        <v>204</v>
      </c>
      <c r="B207" s="85" t="s">
        <v>4125</v>
      </c>
      <c r="C207" s="88" t="s">
        <v>1452</v>
      </c>
      <c r="D207" s="88" t="s">
        <v>4045</v>
      </c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ht="15.75" customHeight="1">
      <c r="A208" s="89">
        <f t="shared" si="1"/>
        <v>205</v>
      </c>
      <c r="B208" s="85" t="s">
        <v>2384</v>
      </c>
      <c r="C208" s="90" t="s">
        <v>1452</v>
      </c>
      <c r="D208" s="90" t="s">
        <v>4045</v>
      </c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</row>
    <row r="209" ht="15.75" customHeight="1">
      <c r="A209" s="89">
        <f t="shared" si="1"/>
        <v>206</v>
      </c>
      <c r="B209" s="85" t="s">
        <v>2391</v>
      </c>
      <c r="C209" s="88" t="s">
        <v>1452</v>
      </c>
      <c r="D209" s="88" t="s">
        <v>4045</v>
      </c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</row>
    <row r="210" ht="15.75" customHeight="1">
      <c r="A210" s="89">
        <f t="shared" si="1"/>
        <v>207</v>
      </c>
      <c r="B210" s="85" t="s">
        <v>3904</v>
      </c>
      <c r="C210" s="90" t="s">
        <v>3788</v>
      </c>
      <c r="D210" s="90" t="s">
        <v>4045</v>
      </c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</row>
    <row r="211" ht="15.75" customHeight="1">
      <c r="A211" s="89">
        <f t="shared" si="1"/>
        <v>208</v>
      </c>
      <c r="B211" s="85" t="s">
        <v>3910</v>
      </c>
      <c r="C211" s="88" t="s">
        <v>3788</v>
      </c>
      <c r="D211" s="88" t="s">
        <v>4045</v>
      </c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</row>
    <row r="212" ht="15.75" customHeight="1">
      <c r="A212" s="89">
        <f t="shared" si="1"/>
        <v>209</v>
      </c>
      <c r="B212" s="85" t="s">
        <v>2395</v>
      </c>
      <c r="C212" s="90" t="s">
        <v>1452</v>
      </c>
      <c r="D212" s="90" t="s">
        <v>4045</v>
      </c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</row>
    <row r="213" ht="15.75" customHeight="1">
      <c r="A213" s="89">
        <f t="shared" si="1"/>
        <v>210</v>
      </c>
      <c r="B213" s="88" t="s">
        <v>2413</v>
      </c>
      <c r="C213" s="88" t="s">
        <v>1452</v>
      </c>
      <c r="D213" s="88" t="s">
        <v>4045</v>
      </c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ht="15.75" customHeight="1">
      <c r="A214" s="89">
        <f t="shared" si="1"/>
        <v>211</v>
      </c>
      <c r="B214" s="85" t="s">
        <v>504</v>
      </c>
      <c r="C214" s="90" t="s">
        <v>19</v>
      </c>
      <c r="D214" s="90" t="s">
        <v>4045</v>
      </c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ht="15.75" customHeight="1">
      <c r="A215" s="89">
        <f t="shared" si="1"/>
        <v>212</v>
      </c>
      <c r="B215" s="85" t="s">
        <v>4126</v>
      </c>
      <c r="C215" s="88" t="s">
        <v>4127</v>
      </c>
      <c r="D215" s="88" t="s">
        <v>4045</v>
      </c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</row>
    <row r="216" ht="15.75" customHeight="1">
      <c r="A216" s="89">
        <f t="shared" si="1"/>
        <v>213</v>
      </c>
      <c r="B216" s="85" t="s">
        <v>509</v>
      </c>
      <c r="C216" s="90" t="s">
        <v>19</v>
      </c>
      <c r="D216" s="90" t="s">
        <v>4045</v>
      </c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</row>
    <row r="217" ht="15.75" customHeight="1">
      <c r="A217" s="89">
        <f t="shared" si="1"/>
        <v>214</v>
      </c>
      <c r="B217" s="85" t="s">
        <v>4128</v>
      </c>
      <c r="C217" s="88" t="s">
        <v>1452</v>
      </c>
      <c r="D217" s="88" t="s">
        <v>4045</v>
      </c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</row>
    <row r="218" ht="15.75" customHeight="1">
      <c r="A218" s="89">
        <f t="shared" si="1"/>
        <v>215</v>
      </c>
      <c r="B218" s="85" t="s">
        <v>4129</v>
      </c>
      <c r="C218" s="90" t="s">
        <v>1452</v>
      </c>
      <c r="D218" s="90" t="s">
        <v>4045</v>
      </c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</row>
    <row r="219" ht="15.75" customHeight="1">
      <c r="A219" s="89">
        <f t="shared" si="1"/>
        <v>216</v>
      </c>
      <c r="B219" s="85" t="s">
        <v>4130</v>
      </c>
      <c r="C219" s="88" t="s">
        <v>1452</v>
      </c>
      <c r="D219" s="88" t="s">
        <v>4045</v>
      </c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</row>
    <row r="220" ht="15.75" customHeight="1">
      <c r="A220" s="89">
        <f t="shared" si="1"/>
        <v>217</v>
      </c>
      <c r="B220" s="85" t="s">
        <v>515</v>
      </c>
      <c r="C220" s="90" t="s">
        <v>19</v>
      </c>
      <c r="D220" s="90" t="s">
        <v>4045</v>
      </c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ht="15.75" customHeight="1">
      <c r="A221" s="89">
        <f t="shared" si="1"/>
        <v>218</v>
      </c>
      <c r="B221" s="85" t="s">
        <v>4131</v>
      </c>
      <c r="C221" s="88" t="s">
        <v>19</v>
      </c>
      <c r="D221" s="88" t="s">
        <v>4045</v>
      </c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ht="15.75" customHeight="1">
      <c r="A222" s="89">
        <f t="shared" si="1"/>
        <v>219</v>
      </c>
      <c r="B222" s="85" t="s">
        <v>4132</v>
      </c>
      <c r="C222" s="90" t="s">
        <v>1452</v>
      </c>
      <c r="D222" s="90" t="s">
        <v>4045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ht="15.75" customHeight="1">
      <c r="A223" s="89">
        <f t="shared" si="1"/>
        <v>220</v>
      </c>
      <c r="B223" s="85" t="s">
        <v>2434</v>
      </c>
      <c r="C223" s="88" t="s">
        <v>1452</v>
      </c>
      <c r="D223" s="88" t="s">
        <v>4045</v>
      </c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5.75" customHeight="1">
      <c r="A224" s="89">
        <f t="shared" si="1"/>
        <v>221</v>
      </c>
      <c r="B224" s="85" t="s">
        <v>567</v>
      </c>
      <c r="C224" s="90" t="s">
        <v>19</v>
      </c>
      <c r="D224" s="90" t="s">
        <v>4045</v>
      </c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ht="15.75" customHeight="1">
      <c r="A225" s="89">
        <f t="shared" si="1"/>
        <v>222</v>
      </c>
      <c r="B225" s="85" t="s">
        <v>4133</v>
      </c>
      <c r="C225" s="88" t="s">
        <v>1452</v>
      </c>
      <c r="D225" s="88" t="s">
        <v>4045</v>
      </c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ht="15.75" customHeight="1">
      <c r="A226" s="89">
        <f t="shared" si="1"/>
        <v>223</v>
      </c>
      <c r="B226" s="90" t="s">
        <v>2452</v>
      </c>
      <c r="C226" s="90" t="s">
        <v>1452</v>
      </c>
      <c r="D226" s="90" t="s">
        <v>4045</v>
      </c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ht="15.75" customHeight="1">
      <c r="A227" s="89">
        <f t="shared" si="1"/>
        <v>224</v>
      </c>
      <c r="B227" s="88" t="s">
        <v>2458</v>
      </c>
      <c r="C227" s="88" t="s">
        <v>1452</v>
      </c>
      <c r="D227" s="88" t="s">
        <v>4045</v>
      </c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ht="15.75" customHeight="1">
      <c r="A228" s="89">
        <f t="shared" si="1"/>
        <v>225</v>
      </c>
      <c r="B228" s="85" t="s">
        <v>2463</v>
      </c>
      <c r="C228" s="90" t="s">
        <v>1452</v>
      </c>
      <c r="D228" s="90" t="s">
        <v>4045</v>
      </c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ht="15.75" customHeight="1">
      <c r="A229" s="89">
        <f t="shared" si="1"/>
        <v>226</v>
      </c>
      <c r="B229" s="85" t="s">
        <v>2469</v>
      </c>
      <c r="C229" s="88" t="s">
        <v>1452</v>
      </c>
      <c r="D229" s="88" t="s">
        <v>4045</v>
      </c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ht="15.75" customHeight="1">
      <c r="A230" s="89">
        <f t="shared" si="1"/>
        <v>227</v>
      </c>
      <c r="B230" s="85" t="s">
        <v>4134</v>
      </c>
      <c r="C230" s="90" t="s">
        <v>1452</v>
      </c>
      <c r="D230" s="90" t="s">
        <v>4045</v>
      </c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ht="15.75" customHeight="1">
      <c r="A231" s="93">
        <f t="shared" si="1"/>
        <v>228</v>
      </c>
      <c r="B231" s="85" t="s">
        <v>4135</v>
      </c>
      <c r="C231" s="94" t="s">
        <v>1452</v>
      </c>
      <c r="D231" s="94" t="s">
        <v>4045</v>
      </c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ht="15.75" customHeight="1">
      <c r="A232" s="89">
        <f t="shared" si="1"/>
        <v>229</v>
      </c>
      <c r="B232" s="85" t="s">
        <v>4136</v>
      </c>
      <c r="C232" s="90" t="s">
        <v>19</v>
      </c>
      <c r="D232" s="90" t="s">
        <v>4045</v>
      </c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ht="15.75" customHeight="1">
      <c r="A233" s="89">
        <f t="shared" si="1"/>
        <v>230</v>
      </c>
      <c r="B233" s="85" t="s">
        <v>2497</v>
      </c>
      <c r="C233" s="88" t="s">
        <v>1452</v>
      </c>
      <c r="D233" s="88" t="s">
        <v>4045</v>
      </c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ht="15.75" customHeight="1">
      <c r="A234" s="89">
        <f t="shared" si="1"/>
        <v>231</v>
      </c>
      <c r="B234" s="85" t="s">
        <v>577</v>
      </c>
      <c r="C234" s="90" t="s">
        <v>19</v>
      </c>
      <c r="D234" s="90" t="s">
        <v>4045</v>
      </c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ht="15.75" customHeight="1">
      <c r="A235" s="89">
        <f t="shared" si="1"/>
        <v>232</v>
      </c>
      <c r="B235" s="85" t="s">
        <v>2509</v>
      </c>
      <c r="C235" s="88" t="s">
        <v>1452</v>
      </c>
      <c r="D235" s="88" t="s">
        <v>4045</v>
      </c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ht="15.75" customHeight="1">
      <c r="A236" s="89">
        <f t="shared" si="1"/>
        <v>233</v>
      </c>
      <c r="B236" s="85" t="s">
        <v>2513</v>
      </c>
      <c r="C236" s="90" t="s">
        <v>1452</v>
      </c>
      <c r="D236" s="90" t="s">
        <v>4045</v>
      </c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ht="15.75" customHeight="1">
      <c r="A237" s="89">
        <f t="shared" si="1"/>
        <v>234</v>
      </c>
      <c r="B237" s="85" t="s">
        <v>3919</v>
      </c>
      <c r="C237" s="88" t="s">
        <v>3788</v>
      </c>
      <c r="D237" s="88" t="s">
        <v>4045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ht="15.75" customHeight="1">
      <c r="A238" s="89">
        <f t="shared" si="1"/>
        <v>235</v>
      </c>
      <c r="B238" s="85" t="s">
        <v>2517</v>
      </c>
      <c r="C238" s="90" t="s">
        <v>1452</v>
      </c>
      <c r="D238" s="90" t="s">
        <v>4045</v>
      </c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ht="15.75" customHeight="1">
      <c r="A239" s="89">
        <f t="shared" si="1"/>
        <v>236</v>
      </c>
      <c r="B239" s="85" t="s">
        <v>2521</v>
      </c>
      <c r="C239" s="88" t="s">
        <v>1452</v>
      </c>
      <c r="D239" s="88" t="s">
        <v>4045</v>
      </c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ht="15.75" customHeight="1">
      <c r="A240" s="89">
        <f t="shared" si="1"/>
        <v>237</v>
      </c>
      <c r="B240" s="90" t="s">
        <v>2540</v>
      </c>
      <c r="C240" s="90" t="s">
        <v>1452</v>
      </c>
      <c r="D240" s="90" t="s">
        <v>4045</v>
      </c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ht="15.75" customHeight="1">
      <c r="A241" s="89">
        <f t="shared" si="1"/>
        <v>238</v>
      </c>
      <c r="B241" s="85" t="s">
        <v>2547</v>
      </c>
      <c r="C241" s="88" t="s">
        <v>1452</v>
      </c>
      <c r="D241" s="88" t="s">
        <v>4045</v>
      </c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ht="15.75" customHeight="1">
      <c r="A242" s="89">
        <f t="shared" si="1"/>
        <v>239</v>
      </c>
      <c r="B242" s="85" t="s">
        <v>2552</v>
      </c>
      <c r="C242" s="90" t="s">
        <v>1452</v>
      </c>
      <c r="D242" s="90" t="s">
        <v>4045</v>
      </c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ht="15.75" customHeight="1">
      <c r="A243" s="89">
        <f t="shared" si="1"/>
        <v>240</v>
      </c>
      <c r="B243" s="85" t="s">
        <v>594</v>
      </c>
      <c r="C243" s="88" t="s">
        <v>19</v>
      </c>
      <c r="D243" s="88" t="s">
        <v>4045</v>
      </c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ht="15.75" customHeight="1">
      <c r="A244" s="89">
        <f t="shared" si="1"/>
        <v>241</v>
      </c>
      <c r="B244" s="85" t="s">
        <v>2564</v>
      </c>
      <c r="C244" s="90" t="s">
        <v>1452</v>
      </c>
      <c r="D244" s="90" t="s">
        <v>4045</v>
      </c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ht="15.75" customHeight="1">
      <c r="A245" s="89">
        <f t="shared" si="1"/>
        <v>242</v>
      </c>
      <c r="B245" s="88" t="s">
        <v>2599</v>
      </c>
      <c r="C245" s="88" t="s">
        <v>1452</v>
      </c>
      <c r="D245" s="88" t="s">
        <v>4045</v>
      </c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ht="15.75" customHeight="1">
      <c r="A246" s="89">
        <f t="shared" si="1"/>
        <v>243</v>
      </c>
      <c r="B246" s="85" t="s">
        <v>599</v>
      </c>
      <c r="C246" s="90" t="s">
        <v>19</v>
      </c>
      <c r="D246" s="90" t="s">
        <v>4045</v>
      </c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ht="15.75" customHeight="1">
      <c r="A247" s="89">
        <f t="shared" si="1"/>
        <v>244</v>
      </c>
      <c r="B247" s="85" t="s">
        <v>2613</v>
      </c>
      <c r="C247" s="88" t="s">
        <v>1452</v>
      </c>
      <c r="D247" s="88" t="s">
        <v>4045</v>
      </c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ht="15.75" customHeight="1">
      <c r="A248" s="89">
        <f t="shared" si="1"/>
        <v>245</v>
      </c>
      <c r="B248" s="85" t="s">
        <v>2619</v>
      </c>
      <c r="C248" s="90" t="s">
        <v>1452</v>
      </c>
      <c r="D248" s="90" t="s">
        <v>4045</v>
      </c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ht="15.75" customHeight="1">
      <c r="A249" s="89">
        <f t="shared" si="1"/>
        <v>246</v>
      </c>
      <c r="B249" s="85" t="s">
        <v>4137</v>
      </c>
      <c r="C249" s="88" t="s">
        <v>1452</v>
      </c>
      <c r="D249" s="88" t="s">
        <v>4045</v>
      </c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ht="15.75" customHeight="1">
      <c r="A250" s="89">
        <f t="shared" si="1"/>
        <v>247</v>
      </c>
      <c r="B250" s="85" t="s">
        <v>613</v>
      </c>
      <c r="C250" s="90" t="s">
        <v>19</v>
      </c>
      <c r="D250" s="90" t="s">
        <v>4045</v>
      </c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ht="15.75" customHeight="1">
      <c r="A251" s="89">
        <f t="shared" si="1"/>
        <v>248</v>
      </c>
      <c r="B251" s="85" t="s">
        <v>622</v>
      </c>
      <c r="C251" s="88" t="s">
        <v>19</v>
      </c>
      <c r="D251" s="88" t="s">
        <v>4045</v>
      </c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ht="15.75" customHeight="1">
      <c r="A252" s="89">
        <f t="shared" si="1"/>
        <v>249</v>
      </c>
      <c r="B252" s="85" t="s">
        <v>2644</v>
      </c>
      <c r="C252" s="90" t="s">
        <v>1452</v>
      </c>
      <c r="D252" s="90" t="s">
        <v>4045</v>
      </c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ht="15.75" customHeight="1">
      <c r="A253" s="89">
        <f t="shared" si="1"/>
        <v>250</v>
      </c>
      <c r="B253" s="85" t="s">
        <v>4138</v>
      </c>
      <c r="C253" s="88" t="s">
        <v>19</v>
      </c>
      <c r="D253" s="88" t="s">
        <v>4045</v>
      </c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ht="15.75" customHeight="1">
      <c r="A254" s="89">
        <f t="shared" si="1"/>
        <v>251</v>
      </c>
      <c r="B254" s="85" t="s">
        <v>632</v>
      </c>
      <c r="C254" s="90" t="s">
        <v>19</v>
      </c>
      <c r="D254" s="90" t="s">
        <v>4045</v>
      </c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ht="15.75" customHeight="1">
      <c r="A255" s="89">
        <f t="shared" si="1"/>
        <v>252</v>
      </c>
      <c r="B255" s="85" t="s">
        <v>4139</v>
      </c>
      <c r="C255" s="88" t="s">
        <v>1452</v>
      </c>
      <c r="D255" s="88" t="s">
        <v>4045</v>
      </c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ht="15.75" customHeight="1">
      <c r="A256" s="89">
        <f t="shared" si="1"/>
        <v>253</v>
      </c>
      <c r="B256" s="85" t="s">
        <v>4140</v>
      </c>
      <c r="C256" s="90" t="s">
        <v>1452</v>
      </c>
      <c r="D256" s="90" t="s">
        <v>4045</v>
      </c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ht="15.75" customHeight="1">
      <c r="A257" s="89">
        <f t="shared" si="1"/>
        <v>254</v>
      </c>
      <c r="B257" s="85" t="s">
        <v>4141</v>
      </c>
      <c r="C257" s="88" t="s">
        <v>19</v>
      </c>
      <c r="D257" s="88" t="s">
        <v>4045</v>
      </c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ht="15.75" customHeight="1">
      <c r="A258" s="89">
        <f t="shared" si="1"/>
        <v>255</v>
      </c>
      <c r="B258" s="85" t="s">
        <v>4142</v>
      </c>
      <c r="C258" s="90" t="s">
        <v>19</v>
      </c>
      <c r="D258" s="90" t="s">
        <v>4045</v>
      </c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ht="15.75" customHeight="1">
      <c r="A259" s="89">
        <f t="shared" si="1"/>
        <v>256</v>
      </c>
      <c r="B259" s="85" t="s">
        <v>4143</v>
      </c>
      <c r="C259" s="88" t="s">
        <v>1452</v>
      </c>
      <c r="D259" s="88" t="s">
        <v>4045</v>
      </c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ht="15.75" customHeight="1">
      <c r="A260" s="93">
        <f t="shared" si="1"/>
        <v>257</v>
      </c>
      <c r="B260" s="85" t="s">
        <v>4144</v>
      </c>
      <c r="C260" s="94" t="s">
        <v>1452</v>
      </c>
      <c r="D260" s="94" t="s">
        <v>4045</v>
      </c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ht="15.75" customHeight="1">
      <c r="A261" s="89">
        <f t="shared" si="1"/>
        <v>258</v>
      </c>
      <c r="B261" s="85" t="s">
        <v>4145</v>
      </c>
      <c r="C261" s="88" t="s">
        <v>1452</v>
      </c>
      <c r="D261" s="88" t="s">
        <v>4045</v>
      </c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ht="15.75" customHeight="1">
      <c r="A262" s="89">
        <f t="shared" si="1"/>
        <v>259</v>
      </c>
      <c r="B262" s="85" t="s">
        <v>4146</v>
      </c>
      <c r="C262" s="90" t="s">
        <v>1452</v>
      </c>
      <c r="D262" s="90" t="s">
        <v>4045</v>
      </c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ht="15.75" customHeight="1">
      <c r="A263" s="89">
        <f t="shared" si="1"/>
        <v>260</v>
      </c>
      <c r="B263" s="85" t="s">
        <v>3930</v>
      </c>
      <c r="C263" s="88" t="s">
        <v>3788</v>
      </c>
      <c r="D263" s="88" t="s">
        <v>4045</v>
      </c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ht="15.75" customHeight="1">
      <c r="A264" s="89">
        <f t="shared" si="1"/>
        <v>261</v>
      </c>
      <c r="B264" s="85" t="s">
        <v>4147</v>
      </c>
      <c r="C264" s="90" t="s">
        <v>19</v>
      </c>
      <c r="D264" s="90" t="s">
        <v>4045</v>
      </c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ht="15.75" customHeight="1">
      <c r="A265" s="89">
        <f t="shared" si="1"/>
        <v>262</v>
      </c>
      <c r="B265" s="85" t="s">
        <v>4148</v>
      </c>
      <c r="C265" s="88" t="s">
        <v>1452</v>
      </c>
      <c r="D265" s="88" t="s">
        <v>4045</v>
      </c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ht="15.75" customHeight="1">
      <c r="A266" s="93">
        <f t="shared" si="1"/>
        <v>263</v>
      </c>
      <c r="B266" s="95" t="s">
        <v>4149</v>
      </c>
      <c r="C266" s="94" t="s">
        <v>19</v>
      </c>
      <c r="D266" s="94" t="s">
        <v>4045</v>
      </c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ht="15.75" customHeight="1">
      <c r="A267" s="89">
        <f t="shared" si="1"/>
        <v>264</v>
      </c>
      <c r="B267" s="85" t="s">
        <v>4150</v>
      </c>
      <c r="C267" s="88" t="s">
        <v>1452</v>
      </c>
      <c r="D267" s="88" t="s">
        <v>4045</v>
      </c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ht="15.75" customHeight="1">
      <c r="A268" s="89">
        <f t="shared" si="1"/>
        <v>265</v>
      </c>
      <c r="B268" s="85" t="s">
        <v>4151</v>
      </c>
      <c r="C268" s="90" t="s">
        <v>1452</v>
      </c>
      <c r="D268" s="90" t="s">
        <v>4045</v>
      </c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ht="15.75" customHeight="1">
      <c r="A269" s="89">
        <f t="shared" si="1"/>
        <v>266</v>
      </c>
      <c r="B269" s="85" t="s">
        <v>4152</v>
      </c>
      <c r="C269" s="88" t="s">
        <v>1452</v>
      </c>
      <c r="D269" s="88" t="s">
        <v>4045</v>
      </c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ht="15.75" customHeight="1">
      <c r="A270" s="89">
        <f t="shared" si="1"/>
        <v>267</v>
      </c>
      <c r="B270" s="85" t="s">
        <v>4153</v>
      </c>
      <c r="C270" s="90" t="s">
        <v>1452</v>
      </c>
      <c r="D270" s="90" t="s">
        <v>4045</v>
      </c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ht="15.75" customHeight="1">
      <c r="A271" s="89">
        <f t="shared" si="1"/>
        <v>268</v>
      </c>
      <c r="B271" s="88" t="s">
        <v>4154</v>
      </c>
      <c r="C271" s="88" t="s">
        <v>1452</v>
      </c>
      <c r="D271" s="88" t="s">
        <v>4045</v>
      </c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ht="15.75" customHeight="1">
      <c r="A272" s="89">
        <f t="shared" si="1"/>
        <v>269</v>
      </c>
      <c r="B272" s="85" t="s">
        <v>2674</v>
      </c>
      <c r="C272" s="90" t="s">
        <v>1452</v>
      </c>
      <c r="D272" s="90" t="s">
        <v>4045</v>
      </c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ht="15.75" customHeight="1">
      <c r="A273" s="89">
        <f t="shared" si="1"/>
        <v>270</v>
      </c>
      <c r="B273" s="85" t="s">
        <v>654</v>
      </c>
      <c r="C273" s="88" t="s">
        <v>19</v>
      </c>
      <c r="D273" s="88" t="s">
        <v>4045</v>
      </c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ht="15.75" customHeight="1">
      <c r="A274" s="89">
        <f t="shared" si="1"/>
        <v>271</v>
      </c>
      <c r="B274" s="85" t="s">
        <v>2679</v>
      </c>
      <c r="C274" s="90" t="s">
        <v>1452</v>
      </c>
      <c r="D274" s="90" t="s">
        <v>4045</v>
      </c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ht="15.75" customHeight="1">
      <c r="A275" s="89">
        <f t="shared" si="1"/>
        <v>272</v>
      </c>
      <c r="B275" s="85" t="s">
        <v>2684</v>
      </c>
      <c r="C275" s="88" t="s">
        <v>1452</v>
      </c>
      <c r="D275" s="88" t="s">
        <v>4045</v>
      </c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ht="15.75" customHeight="1">
      <c r="A276" s="89">
        <f t="shared" si="1"/>
        <v>273</v>
      </c>
      <c r="B276" s="85" t="s">
        <v>4155</v>
      </c>
      <c r="C276" s="90" t="s">
        <v>19</v>
      </c>
      <c r="D276" s="90" t="s">
        <v>4045</v>
      </c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ht="15.75" customHeight="1">
      <c r="A277" s="89">
        <f t="shared" si="1"/>
        <v>274</v>
      </c>
      <c r="B277" s="85" t="s">
        <v>669</v>
      </c>
      <c r="C277" s="88" t="s">
        <v>19</v>
      </c>
      <c r="D277" s="88" t="s">
        <v>4045</v>
      </c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ht="15.75" customHeight="1">
      <c r="A278" s="89">
        <f t="shared" si="1"/>
        <v>275</v>
      </c>
      <c r="B278" s="85" t="s">
        <v>673</v>
      </c>
      <c r="C278" s="90" t="s">
        <v>19</v>
      </c>
      <c r="D278" s="90" t="s">
        <v>4045</v>
      </c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ht="15.75" customHeight="1">
      <c r="A279" s="89">
        <f t="shared" si="1"/>
        <v>276</v>
      </c>
      <c r="B279" s="85" t="s">
        <v>4156</v>
      </c>
      <c r="C279" s="88" t="s">
        <v>1452</v>
      </c>
      <c r="D279" s="88" t="s">
        <v>4045</v>
      </c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ht="15.75" customHeight="1">
      <c r="A280" s="89">
        <f t="shared" si="1"/>
        <v>277</v>
      </c>
      <c r="B280" s="85" t="s">
        <v>2690</v>
      </c>
      <c r="C280" s="90" t="s">
        <v>1452</v>
      </c>
      <c r="D280" s="90" t="s">
        <v>4045</v>
      </c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ht="15.75" customHeight="1">
      <c r="A281" s="89">
        <f t="shared" si="1"/>
        <v>278</v>
      </c>
      <c r="B281" s="87" t="s">
        <v>678</v>
      </c>
      <c r="C281" s="88" t="s">
        <v>19</v>
      </c>
      <c r="D281" s="88" t="s">
        <v>4045</v>
      </c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ht="15.75" customHeight="1">
      <c r="A282" s="89">
        <f t="shared" si="1"/>
        <v>279</v>
      </c>
      <c r="B282" s="85" t="s">
        <v>2694</v>
      </c>
      <c r="C282" s="90" t="s">
        <v>1452</v>
      </c>
      <c r="D282" s="90" t="s">
        <v>4045</v>
      </c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ht="15.75" customHeight="1">
      <c r="A283" s="89">
        <f t="shared" si="1"/>
        <v>280</v>
      </c>
      <c r="B283" s="85" t="s">
        <v>3780</v>
      </c>
      <c r="C283" s="88" t="s">
        <v>3774</v>
      </c>
      <c r="D283" s="88" t="s">
        <v>4045</v>
      </c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ht="15.75" customHeight="1">
      <c r="A284" s="89">
        <f t="shared" si="1"/>
        <v>281</v>
      </c>
      <c r="B284" s="90" t="s">
        <v>2710</v>
      </c>
      <c r="C284" s="90" t="s">
        <v>1452</v>
      </c>
      <c r="D284" s="90" t="s">
        <v>4045</v>
      </c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ht="15.75" customHeight="1">
      <c r="A285" s="89">
        <f t="shared" si="1"/>
        <v>282</v>
      </c>
      <c r="B285" s="85" t="s">
        <v>693</v>
      </c>
      <c r="C285" s="88" t="s">
        <v>19</v>
      </c>
      <c r="D285" s="88" t="s">
        <v>4045</v>
      </c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ht="15.75" customHeight="1">
      <c r="A286" s="89">
        <f t="shared" si="1"/>
        <v>283</v>
      </c>
      <c r="B286" s="85" t="s">
        <v>698</v>
      </c>
      <c r="C286" s="90" t="s">
        <v>19</v>
      </c>
      <c r="D286" s="90" t="s">
        <v>4045</v>
      </c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ht="15.75" customHeight="1">
      <c r="A287" s="89">
        <f t="shared" si="1"/>
        <v>284</v>
      </c>
      <c r="B287" s="85" t="s">
        <v>4157</v>
      </c>
      <c r="C287" s="88" t="s">
        <v>1452</v>
      </c>
      <c r="D287" s="88" t="s">
        <v>4045</v>
      </c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ht="15.75" customHeight="1">
      <c r="A288" s="89">
        <f t="shared" si="1"/>
        <v>285</v>
      </c>
      <c r="B288" s="85" t="s">
        <v>4158</v>
      </c>
      <c r="C288" s="90" t="s">
        <v>19</v>
      </c>
      <c r="D288" s="90" t="s">
        <v>4045</v>
      </c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ht="15.75" customHeight="1">
      <c r="A289" s="89">
        <f t="shared" si="1"/>
        <v>286</v>
      </c>
      <c r="B289" s="88" t="s">
        <v>772</v>
      </c>
      <c r="C289" s="88" t="s">
        <v>19</v>
      </c>
      <c r="D289" s="88" t="s">
        <v>4045</v>
      </c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ht="15.75" customHeight="1">
      <c r="A290" s="89">
        <f t="shared" si="1"/>
        <v>287</v>
      </c>
      <c r="B290" s="85" t="s">
        <v>4159</v>
      </c>
      <c r="C290" s="90" t="s">
        <v>1452</v>
      </c>
      <c r="D290" s="90" t="s">
        <v>4045</v>
      </c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ht="15.75" customHeight="1">
      <c r="A291" s="89">
        <f t="shared" si="1"/>
        <v>288</v>
      </c>
      <c r="B291" s="85" t="s">
        <v>4160</v>
      </c>
      <c r="C291" s="88" t="s">
        <v>1452</v>
      </c>
      <c r="D291" s="88" t="s">
        <v>4045</v>
      </c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ht="15.75" customHeight="1">
      <c r="A292" s="89">
        <f t="shared" si="1"/>
        <v>289</v>
      </c>
      <c r="B292" s="85" t="s">
        <v>4161</v>
      </c>
      <c r="C292" s="90" t="s">
        <v>1452</v>
      </c>
      <c r="D292" s="90" t="s">
        <v>4045</v>
      </c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ht="15.75" customHeight="1">
      <c r="A293" s="89">
        <f t="shared" si="1"/>
        <v>290</v>
      </c>
      <c r="B293" s="88" t="s">
        <v>2725</v>
      </c>
      <c r="C293" s="88" t="s">
        <v>1452</v>
      </c>
      <c r="D293" s="88" t="s">
        <v>4045</v>
      </c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ht="15.75" customHeight="1">
      <c r="A294" s="89">
        <f t="shared" si="1"/>
        <v>291</v>
      </c>
      <c r="B294" s="85" t="s">
        <v>3784</v>
      </c>
      <c r="C294" s="90" t="s">
        <v>3774</v>
      </c>
      <c r="D294" s="90" t="s">
        <v>4045</v>
      </c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ht="15.75" customHeight="1">
      <c r="A295" s="89">
        <f t="shared" si="1"/>
        <v>292</v>
      </c>
      <c r="B295" s="85" t="s">
        <v>4162</v>
      </c>
      <c r="C295" s="88" t="s">
        <v>1452</v>
      </c>
      <c r="D295" s="88" t="s">
        <v>4045</v>
      </c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ht="15.75" customHeight="1">
      <c r="A296" s="89">
        <f t="shared" si="1"/>
        <v>293</v>
      </c>
      <c r="B296" s="85" t="s">
        <v>2728</v>
      </c>
      <c r="C296" s="90" t="s">
        <v>1452</v>
      </c>
      <c r="D296" s="90" t="s">
        <v>4045</v>
      </c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ht="15.75" customHeight="1">
      <c r="A297" s="89">
        <f t="shared" si="1"/>
        <v>294</v>
      </c>
      <c r="B297" s="85" t="s">
        <v>4163</v>
      </c>
      <c r="C297" s="88" t="s">
        <v>1452</v>
      </c>
      <c r="D297" s="88" t="s">
        <v>4045</v>
      </c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ht="15.75" customHeight="1">
      <c r="A298" s="89">
        <f t="shared" si="1"/>
        <v>295</v>
      </c>
      <c r="B298" s="85" t="s">
        <v>4164</v>
      </c>
      <c r="C298" s="90" t="s">
        <v>19</v>
      </c>
      <c r="D298" s="90" t="s">
        <v>4045</v>
      </c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ht="15.75" customHeight="1">
      <c r="A299" s="89">
        <f t="shared" si="1"/>
        <v>296</v>
      </c>
      <c r="B299" s="85" t="s">
        <v>4165</v>
      </c>
      <c r="C299" s="88" t="s">
        <v>19</v>
      </c>
      <c r="D299" s="88" t="s">
        <v>4045</v>
      </c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ht="15.75" customHeight="1">
      <c r="A300" s="93">
        <f t="shared" si="1"/>
        <v>297</v>
      </c>
      <c r="B300" s="85" t="s">
        <v>4166</v>
      </c>
      <c r="C300" s="94" t="s">
        <v>1452</v>
      </c>
      <c r="D300" s="94" t="s">
        <v>4045</v>
      </c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ht="15.75" customHeight="1">
      <c r="A301" s="89">
        <f t="shared" si="1"/>
        <v>298</v>
      </c>
      <c r="B301" s="85" t="s">
        <v>4167</v>
      </c>
      <c r="C301" s="88" t="s">
        <v>1452</v>
      </c>
      <c r="D301" s="88" t="s">
        <v>4045</v>
      </c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ht="15.75" customHeight="1">
      <c r="A302" s="89">
        <f t="shared" si="1"/>
        <v>299</v>
      </c>
      <c r="B302" s="85" t="s">
        <v>4168</v>
      </c>
      <c r="C302" s="90" t="s">
        <v>1452</v>
      </c>
      <c r="D302" s="90" t="s">
        <v>4045</v>
      </c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ht="15.75" customHeight="1">
      <c r="A303" s="89">
        <f t="shared" si="1"/>
        <v>300</v>
      </c>
      <c r="B303" s="85" t="s">
        <v>2737</v>
      </c>
      <c r="C303" s="88" t="s">
        <v>1452</v>
      </c>
      <c r="D303" s="88" t="s">
        <v>4045</v>
      </c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ht="15.75" customHeight="1">
      <c r="A304" s="89">
        <f t="shared" si="1"/>
        <v>301</v>
      </c>
      <c r="B304" s="85" t="s">
        <v>4169</v>
      </c>
      <c r="C304" s="90" t="s">
        <v>1452</v>
      </c>
      <c r="D304" s="90" t="s">
        <v>4045</v>
      </c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ht="15.75" customHeight="1">
      <c r="A305" s="89">
        <f t="shared" si="1"/>
        <v>302</v>
      </c>
      <c r="B305" s="85" t="s">
        <v>4170</v>
      </c>
      <c r="C305" s="88" t="s">
        <v>1452</v>
      </c>
      <c r="D305" s="88" t="s">
        <v>4045</v>
      </c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ht="15.75" customHeight="1">
      <c r="A306" s="89">
        <f t="shared" si="1"/>
        <v>303</v>
      </c>
      <c r="B306" s="85" t="s">
        <v>2746</v>
      </c>
      <c r="C306" s="90" t="s">
        <v>1452</v>
      </c>
      <c r="D306" s="90" t="s">
        <v>4045</v>
      </c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ht="15.75" customHeight="1">
      <c r="A307" s="89">
        <f t="shared" si="1"/>
        <v>304</v>
      </c>
      <c r="B307" s="88" t="s">
        <v>2756</v>
      </c>
      <c r="C307" s="88" t="s">
        <v>1452</v>
      </c>
      <c r="D307" s="88" t="s">
        <v>4045</v>
      </c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ht="15.75" customHeight="1">
      <c r="A308" s="89">
        <f t="shared" si="1"/>
        <v>305</v>
      </c>
      <c r="B308" s="85" t="s">
        <v>4171</v>
      </c>
      <c r="C308" s="90" t="s">
        <v>1452</v>
      </c>
      <c r="D308" s="90" t="s">
        <v>4045</v>
      </c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ht="15.75" customHeight="1">
      <c r="A309" s="89">
        <f t="shared" si="1"/>
        <v>306</v>
      </c>
      <c r="B309" s="85" t="s">
        <v>4172</v>
      </c>
      <c r="C309" s="88" t="s">
        <v>1452</v>
      </c>
      <c r="D309" s="88" t="s">
        <v>4045</v>
      </c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ht="15.75" customHeight="1">
      <c r="A310" s="93">
        <f t="shared" si="1"/>
        <v>307</v>
      </c>
      <c r="B310" s="85" t="s">
        <v>4173</v>
      </c>
      <c r="C310" s="94" t="s">
        <v>1452</v>
      </c>
      <c r="D310" s="94" t="s">
        <v>4045</v>
      </c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ht="15.75" customHeight="1">
      <c r="A311" s="89">
        <f t="shared" si="1"/>
        <v>308</v>
      </c>
      <c r="B311" s="85" t="s">
        <v>4174</v>
      </c>
      <c r="C311" s="88" t="s">
        <v>1452</v>
      </c>
      <c r="D311" s="88" t="s">
        <v>4045</v>
      </c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ht="15.75" customHeight="1">
      <c r="A312" s="89">
        <f t="shared" si="1"/>
        <v>309</v>
      </c>
      <c r="B312" s="85" t="s">
        <v>4175</v>
      </c>
      <c r="C312" s="90" t="s">
        <v>1452</v>
      </c>
      <c r="D312" s="90" t="s">
        <v>4045</v>
      </c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ht="15.75" customHeight="1">
      <c r="A313" s="89">
        <f t="shared" si="1"/>
        <v>310</v>
      </c>
      <c r="B313" s="85" t="s">
        <v>4176</v>
      </c>
      <c r="C313" s="88" t="s">
        <v>1452</v>
      </c>
      <c r="D313" s="88" t="s">
        <v>4045</v>
      </c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ht="15.75" customHeight="1">
      <c r="A314" s="89">
        <f t="shared" si="1"/>
        <v>311</v>
      </c>
      <c r="B314" s="85" t="s">
        <v>4177</v>
      </c>
      <c r="C314" s="90" t="s">
        <v>1452</v>
      </c>
      <c r="D314" s="90" t="s">
        <v>4045</v>
      </c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ht="15.75" customHeight="1">
      <c r="A315" s="89">
        <f t="shared" si="1"/>
        <v>312</v>
      </c>
      <c r="B315" s="85" t="s">
        <v>4178</v>
      </c>
      <c r="C315" s="88" t="s">
        <v>1452</v>
      </c>
      <c r="D315" s="88" t="s">
        <v>4045</v>
      </c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ht="15.75" customHeight="1">
      <c r="A316" s="89">
        <f t="shared" si="1"/>
        <v>313</v>
      </c>
      <c r="B316" s="85" t="s">
        <v>4179</v>
      </c>
      <c r="C316" s="90" t="s">
        <v>1452</v>
      </c>
      <c r="D316" s="90" t="s">
        <v>4045</v>
      </c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ht="15.75" customHeight="1">
      <c r="A317" s="89">
        <f t="shared" si="1"/>
        <v>314</v>
      </c>
      <c r="B317" s="85" t="s">
        <v>4180</v>
      </c>
      <c r="C317" s="88" t="s">
        <v>1452</v>
      </c>
      <c r="D317" s="88" t="s">
        <v>4045</v>
      </c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ht="15.75" customHeight="1">
      <c r="A318" s="89">
        <f t="shared" si="1"/>
        <v>315</v>
      </c>
      <c r="B318" s="85" t="s">
        <v>4181</v>
      </c>
      <c r="C318" s="90" t="s">
        <v>1452</v>
      </c>
      <c r="D318" s="90" t="s">
        <v>4045</v>
      </c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ht="15.75" customHeight="1">
      <c r="A319" s="89">
        <f t="shared" si="1"/>
        <v>316</v>
      </c>
      <c r="B319" s="85" t="s">
        <v>4182</v>
      </c>
      <c r="C319" s="88" t="s">
        <v>19</v>
      </c>
      <c r="D319" s="88" t="s">
        <v>4045</v>
      </c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ht="15.75" customHeight="1">
      <c r="A320" s="89">
        <f t="shared" si="1"/>
        <v>317</v>
      </c>
      <c r="B320" s="85" t="s">
        <v>4183</v>
      </c>
      <c r="C320" s="90" t="s">
        <v>1452</v>
      </c>
      <c r="D320" s="90" t="s">
        <v>4045</v>
      </c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ht="15.75" customHeight="1">
      <c r="A321" s="89">
        <f t="shared" si="1"/>
        <v>318</v>
      </c>
      <c r="B321" s="85" t="s">
        <v>4184</v>
      </c>
      <c r="C321" s="88" t="s">
        <v>1452</v>
      </c>
      <c r="D321" s="88" t="s">
        <v>4045</v>
      </c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ht="15.75" customHeight="1">
      <c r="A322" s="89">
        <f t="shared" si="1"/>
        <v>319</v>
      </c>
      <c r="B322" s="85" t="s">
        <v>4185</v>
      </c>
      <c r="C322" s="90" t="s">
        <v>19</v>
      </c>
      <c r="D322" s="90" t="s">
        <v>4045</v>
      </c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ht="15.75" customHeight="1">
      <c r="A323" s="89">
        <f t="shared" si="1"/>
        <v>320</v>
      </c>
      <c r="B323" s="85" t="s">
        <v>4186</v>
      </c>
      <c r="C323" s="88" t="s">
        <v>1452</v>
      </c>
      <c r="D323" s="88" t="s">
        <v>4045</v>
      </c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ht="15.75" customHeight="1">
      <c r="A324" s="89">
        <f t="shared" si="1"/>
        <v>321</v>
      </c>
      <c r="B324" s="85" t="s">
        <v>4187</v>
      </c>
      <c r="C324" s="90" t="s">
        <v>19</v>
      </c>
      <c r="D324" s="90" t="s">
        <v>4045</v>
      </c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ht="15.75" customHeight="1">
      <c r="A325" s="89">
        <f t="shared" si="1"/>
        <v>322</v>
      </c>
      <c r="B325" s="85" t="s">
        <v>4188</v>
      </c>
      <c r="C325" s="88" t="s">
        <v>1452</v>
      </c>
      <c r="D325" s="88" t="s">
        <v>4045</v>
      </c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ht="15.75" customHeight="1">
      <c r="A326" s="89">
        <f t="shared" si="1"/>
        <v>323</v>
      </c>
      <c r="B326" s="85" t="s">
        <v>4189</v>
      </c>
      <c r="C326" s="90" t="s">
        <v>1452</v>
      </c>
      <c r="D326" s="90" t="s">
        <v>4045</v>
      </c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ht="15.75" customHeight="1">
      <c r="A327" s="89">
        <f t="shared" si="1"/>
        <v>324</v>
      </c>
      <c r="B327" s="85" t="s">
        <v>4190</v>
      </c>
      <c r="C327" s="88" t="s">
        <v>19</v>
      </c>
      <c r="D327" s="88" t="s">
        <v>4045</v>
      </c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ht="15.75" customHeight="1">
      <c r="A328" s="89">
        <f t="shared" si="1"/>
        <v>325</v>
      </c>
      <c r="B328" s="85" t="s">
        <v>4191</v>
      </c>
      <c r="C328" s="90" t="s">
        <v>19</v>
      </c>
      <c r="D328" s="90" t="s">
        <v>4045</v>
      </c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ht="15.75" customHeight="1">
      <c r="A329" s="89">
        <f t="shared" si="1"/>
        <v>326</v>
      </c>
      <c r="B329" s="85" t="s">
        <v>4192</v>
      </c>
      <c r="C329" s="88" t="s">
        <v>1452</v>
      </c>
      <c r="D329" s="88" t="s">
        <v>4045</v>
      </c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ht="15.75" customHeight="1">
      <c r="A330" s="89">
        <f t="shared" si="1"/>
        <v>327</v>
      </c>
      <c r="B330" s="85" t="s">
        <v>4193</v>
      </c>
      <c r="C330" s="90" t="s">
        <v>19</v>
      </c>
      <c r="D330" s="90" t="s">
        <v>4045</v>
      </c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ht="15.75" customHeight="1">
      <c r="A331" s="89">
        <f t="shared" si="1"/>
        <v>328</v>
      </c>
      <c r="B331" s="85" t="s">
        <v>4194</v>
      </c>
      <c r="C331" s="88" t="s">
        <v>1452</v>
      </c>
      <c r="D331" s="88" t="s">
        <v>4045</v>
      </c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ht="15.75" customHeight="1">
      <c r="A332" s="89">
        <f t="shared" si="1"/>
        <v>329</v>
      </c>
      <c r="B332" s="90" t="s">
        <v>4195</v>
      </c>
      <c r="C332" s="90" t="s">
        <v>1452</v>
      </c>
      <c r="D332" s="90" t="s">
        <v>4045</v>
      </c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ht="15.75" customHeight="1">
      <c r="A333" s="89">
        <f t="shared" si="1"/>
        <v>330</v>
      </c>
      <c r="B333" s="85" t="s">
        <v>4196</v>
      </c>
      <c r="C333" s="88" t="s">
        <v>19</v>
      </c>
      <c r="D333" s="88" t="s">
        <v>4045</v>
      </c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ht="15.75" customHeight="1">
      <c r="A334" s="89">
        <f t="shared" si="1"/>
        <v>331</v>
      </c>
      <c r="B334" s="85" t="s">
        <v>4197</v>
      </c>
      <c r="C334" s="90" t="s">
        <v>19</v>
      </c>
      <c r="D334" s="90" t="s">
        <v>4045</v>
      </c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ht="15.75" customHeight="1">
      <c r="A335" s="96">
        <f t="shared" si="1"/>
        <v>332</v>
      </c>
      <c r="B335" s="85" t="s">
        <v>4198</v>
      </c>
      <c r="C335" s="97" t="s">
        <v>1452</v>
      </c>
      <c r="D335" s="97" t="s">
        <v>4045</v>
      </c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ht="15.75" customHeight="1">
      <c r="A336" s="93">
        <f t="shared" si="1"/>
        <v>333</v>
      </c>
      <c r="B336" s="85" t="s">
        <v>4199</v>
      </c>
      <c r="C336" s="94" t="s">
        <v>1452</v>
      </c>
      <c r="D336" s="94" t="s">
        <v>4045</v>
      </c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ht="15.75" customHeight="1">
      <c r="A337" s="89">
        <f t="shared" si="1"/>
        <v>334</v>
      </c>
      <c r="B337" s="85" t="s">
        <v>4200</v>
      </c>
      <c r="C337" s="88" t="s">
        <v>1452</v>
      </c>
      <c r="D337" s="88" t="s">
        <v>4045</v>
      </c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ht="15.75" customHeight="1">
      <c r="A338" s="89">
        <f t="shared" si="1"/>
        <v>335</v>
      </c>
      <c r="B338" s="85" t="s">
        <v>4201</v>
      </c>
      <c r="C338" s="90" t="s">
        <v>19</v>
      </c>
      <c r="D338" s="90" t="s">
        <v>4045</v>
      </c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ht="15.75" customHeight="1">
      <c r="A339" s="89">
        <f t="shared" si="1"/>
        <v>336</v>
      </c>
      <c r="B339" s="85" t="s">
        <v>4202</v>
      </c>
      <c r="C339" s="88" t="s">
        <v>1452</v>
      </c>
      <c r="D339" s="88" t="s">
        <v>4045</v>
      </c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ht="15.75" customHeight="1">
      <c r="A340" s="89">
        <f t="shared" si="1"/>
        <v>337</v>
      </c>
      <c r="B340" s="85" t="s">
        <v>4203</v>
      </c>
      <c r="C340" s="90" t="s">
        <v>19</v>
      </c>
      <c r="D340" s="90" t="s">
        <v>4045</v>
      </c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ht="15.75" customHeight="1">
      <c r="A341" s="89">
        <f t="shared" si="1"/>
        <v>338</v>
      </c>
      <c r="B341" s="85" t="s">
        <v>4204</v>
      </c>
      <c r="C341" s="88" t="s">
        <v>1452</v>
      </c>
      <c r="D341" s="88" t="s">
        <v>4045</v>
      </c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ht="15.75" customHeight="1">
      <c r="A342" s="89">
        <f t="shared" si="1"/>
        <v>339</v>
      </c>
      <c r="B342" s="85" t="s">
        <v>4205</v>
      </c>
      <c r="C342" s="90" t="s">
        <v>19</v>
      </c>
      <c r="D342" s="90" t="s">
        <v>4045</v>
      </c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ht="15.75" customHeight="1">
      <c r="A343" s="93">
        <f t="shared" si="1"/>
        <v>340</v>
      </c>
      <c r="B343" s="85" t="s">
        <v>4206</v>
      </c>
      <c r="C343" s="93" t="s">
        <v>19</v>
      </c>
      <c r="D343" s="93" t="s">
        <v>4045</v>
      </c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ht="15.75" customHeight="1">
      <c r="A344" s="89">
        <f t="shared" si="1"/>
        <v>341</v>
      </c>
      <c r="B344" s="85" t="s">
        <v>4207</v>
      </c>
      <c r="C344" s="90" t="s">
        <v>1452</v>
      </c>
      <c r="D344" s="90" t="s">
        <v>4045</v>
      </c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ht="15.75" customHeight="1">
      <c r="A345" s="89">
        <f t="shared" si="1"/>
        <v>342</v>
      </c>
      <c r="B345" s="85" t="s">
        <v>4208</v>
      </c>
      <c r="C345" s="88" t="s">
        <v>1452</v>
      </c>
      <c r="D345" s="88" t="s">
        <v>4045</v>
      </c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ht="15.75" customHeight="1">
      <c r="A346" s="89">
        <f t="shared" si="1"/>
        <v>343</v>
      </c>
      <c r="B346" s="85" t="s">
        <v>4209</v>
      </c>
      <c r="C346" s="90" t="s">
        <v>1452</v>
      </c>
      <c r="D346" s="90" t="s">
        <v>4045</v>
      </c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ht="15.75" customHeight="1">
      <c r="A347" s="89">
        <f t="shared" si="1"/>
        <v>344</v>
      </c>
      <c r="B347" s="85" t="s">
        <v>4210</v>
      </c>
      <c r="C347" s="88" t="s">
        <v>1452</v>
      </c>
      <c r="D347" s="88" t="s">
        <v>4045</v>
      </c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ht="15.75" customHeight="1">
      <c r="A348" s="89">
        <f t="shared" si="1"/>
        <v>345</v>
      </c>
      <c r="B348" s="85" t="s">
        <v>4211</v>
      </c>
      <c r="C348" s="90" t="s">
        <v>1452</v>
      </c>
      <c r="D348" s="90" t="s">
        <v>4045</v>
      </c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ht="15.75" customHeight="1">
      <c r="A349" s="89">
        <f t="shared" si="1"/>
        <v>346</v>
      </c>
      <c r="B349" s="85" t="s">
        <v>4212</v>
      </c>
      <c r="C349" s="88" t="s">
        <v>19</v>
      </c>
      <c r="D349" s="88" t="s">
        <v>4045</v>
      </c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ht="15.75" customHeight="1">
      <c r="A350" s="89">
        <f t="shared" si="1"/>
        <v>347</v>
      </c>
      <c r="B350" s="85" t="s">
        <v>4213</v>
      </c>
      <c r="C350" s="90" t="s">
        <v>1452</v>
      </c>
      <c r="D350" s="90" t="s">
        <v>4045</v>
      </c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ht="15.75" customHeight="1">
      <c r="A351" s="89">
        <f t="shared" si="1"/>
        <v>348</v>
      </c>
      <c r="B351" s="88" t="s">
        <v>4214</v>
      </c>
      <c r="C351" s="88" t="s">
        <v>19</v>
      </c>
      <c r="D351" s="88" t="s">
        <v>4045</v>
      </c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ht="15.75" customHeight="1">
      <c r="A352" s="89">
        <f t="shared" si="1"/>
        <v>349</v>
      </c>
      <c r="B352" s="85" t="s">
        <v>4215</v>
      </c>
      <c r="C352" s="90" t="s">
        <v>1452</v>
      </c>
      <c r="D352" s="90" t="s">
        <v>4045</v>
      </c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ht="15.75" customHeight="1">
      <c r="A353" s="89">
        <f t="shared" si="1"/>
        <v>350</v>
      </c>
      <c r="B353" s="85" t="s">
        <v>4216</v>
      </c>
      <c r="C353" s="88" t="s">
        <v>1452</v>
      </c>
      <c r="D353" s="88" t="s">
        <v>4045</v>
      </c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ht="15.75" customHeight="1">
      <c r="A354" s="96">
        <f t="shared" si="1"/>
        <v>351</v>
      </c>
      <c r="B354" s="98" t="s">
        <v>4217</v>
      </c>
      <c r="C354" s="97" t="s">
        <v>19</v>
      </c>
      <c r="D354" s="97" t="s">
        <v>4045</v>
      </c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ht="15.75" customHeight="1">
      <c r="A355" s="89">
        <f t="shared" si="1"/>
        <v>352</v>
      </c>
      <c r="B355" s="85" t="s">
        <v>4218</v>
      </c>
      <c r="C355" s="88" t="s">
        <v>1452</v>
      </c>
      <c r="D355" s="88" t="s">
        <v>4045</v>
      </c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ht="15.75" customHeight="1">
      <c r="A356" s="89">
        <f t="shared" si="1"/>
        <v>353</v>
      </c>
      <c r="B356" s="85" t="s">
        <v>4219</v>
      </c>
      <c r="C356" s="90" t="s">
        <v>1452</v>
      </c>
      <c r="D356" s="90" t="s">
        <v>4045</v>
      </c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ht="15.75" customHeight="1">
      <c r="A357" s="89">
        <f t="shared" si="1"/>
        <v>354</v>
      </c>
      <c r="B357" s="85" t="s">
        <v>4220</v>
      </c>
      <c r="C357" s="88" t="s">
        <v>1452</v>
      </c>
      <c r="D357" s="88" t="s">
        <v>4045</v>
      </c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ht="15.75" customHeight="1">
      <c r="A358" s="89">
        <f t="shared" si="1"/>
        <v>355</v>
      </c>
      <c r="B358" s="85" t="s">
        <v>4221</v>
      </c>
      <c r="C358" s="90" t="s">
        <v>19</v>
      </c>
      <c r="D358" s="90" t="s">
        <v>4045</v>
      </c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ht="15.75" customHeight="1">
      <c r="A359" s="89">
        <f t="shared" si="1"/>
        <v>356</v>
      </c>
      <c r="B359" s="85" t="s">
        <v>4222</v>
      </c>
      <c r="C359" s="88" t="s">
        <v>19</v>
      </c>
      <c r="D359" s="88" t="s">
        <v>4045</v>
      </c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ht="15.75" customHeight="1">
      <c r="A360" s="89">
        <f t="shared" si="1"/>
        <v>357</v>
      </c>
      <c r="B360" s="85" t="s">
        <v>4223</v>
      </c>
      <c r="C360" s="90" t="s">
        <v>19</v>
      </c>
      <c r="D360" s="90" t="s">
        <v>4045</v>
      </c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ht="15.75" customHeight="1">
      <c r="A361" s="89">
        <f t="shared" si="1"/>
        <v>358</v>
      </c>
      <c r="B361" s="85" t="s">
        <v>4224</v>
      </c>
      <c r="C361" s="88" t="s">
        <v>19</v>
      </c>
      <c r="D361" s="88" t="s">
        <v>4045</v>
      </c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ht="15.75" customHeight="1">
      <c r="A362" s="89">
        <f t="shared" si="1"/>
        <v>359</v>
      </c>
      <c r="B362" s="85" t="s">
        <v>4225</v>
      </c>
      <c r="C362" s="90" t="s">
        <v>19</v>
      </c>
      <c r="D362" s="90" t="s">
        <v>4045</v>
      </c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ht="15.75" customHeight="1">
      <c r="A363" s="89">
        <f t="shared" si="1"/>
        <v>360</v>
      </c>
      <c r="B363" s="85" t="s">
        <v>4226</v>
      </c>
      <c r="C363" s="88" t="s">
        <v>1452</v>
      </c>
      <c r="D363" s="88" t="s">
        <v>4045</v>
      </c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ht="15.75" customHeight="1">
      <c r="A364" s="89">
        <f t="shared" si="1"/>
        <v>361</v>
      </c>
      <c r="B364" s="85" t="s">
        <v>4227</v>
      </c>
      <c r="C364" s="90" t="s">
        <v>1452</v>
      </c>
      <c r="D364" s="90" t="s">
        <v>4045</v>
      </c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ht="15.75" customHeight="1">
      <c r="A365" s="89">
        <f t="shared" si="1"/>
        <v>362</v>
      </c>
      <c r="B365" s="85" t="s">
        <v>4228</v>
      </c>
      <c r="C365" s="88" t="s">
        <v>19</v>
      </c>
      <c r="D365" s="88" t="s">
        <v>4045</v>
      </c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ht="15.75" customHeight="1">
      <c r="A366" s="89">
        <f t="shared" si="1"/>
        <v>363</v>
      </c>
      <c r="B366" s="85" t="s">
        <v>4229</v>
      </c>
      <c r="C366" s="90" t="s">
        <v>1452</v>
      </c>
      <c r="D366" s="90" t="s">
        <v>4045</v>
      </c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ht="15.75" customHeight="1">
      <c r="A367" s="89">
        <f t="shared" si="1"/>
        <v>364</v>
      </c>
      <c r="B367" s="85" t="s">
        <v>4230</v>
      </c>
      <c r="C367" s="88" t="s">
        <v>19</v>
      </c>
      <c r="D367" s="88" t="s">
        <v>4045</v>
      </c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ht="15.75" customHeight="1">
      <c r="A368" s="89">
        <f t="shared" si="1"/>
        <v>365</v>
      </c>
      <c r="B368" s="85" t="s">
        <v>4231</v>
      </c>
      <c r="C368" s="90" t="s">
        <v>19</v>
      </c>
      <c r="D368" s="90" t="s">
        <v>4045</v>
      </c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ht="15.75" customHeight="1">
      <c r="A369" s="89">
        <f t="shared" si="1"/>
        <v>366</v>
      </c>
      <c r="B369" s="85" t="s">
        <v>4232</v>
      </c>
      <c r="C369" s="88" t="s">
        <v>19</v>
      </c>
      <c r="D369" s="88" t="s">
        <v>4045</v>
      </c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ht="15.75" customHeight="1">
      <c r="A370" s="96">
        <f t="shared" si="1"/>
        <v>367</v>
      </c>
      <c r="B370" s="85" t="s">
        <v>4233</v>
      </c>
      <c r="C370" s="97" t="s">
        <v>1452</v>
      </c>
      <c r="D370" s="97" t="s">
        <v>4045</v>
      </c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ht="15.75" customHeight="1">
      <c r="A371" s="89">
        <f t="shared" si="1"/>
        <v>368</v>
      </c>
      <c r="B371" s="85" t="s">
        <v>4234</v>
      </c>
      <c r="C371" s="88" t="s">
        <v>19</v>
      </c>
      <c r="D371" s="88" t="s">
        <v>4045</v>
      </c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ht="15.75" customHeight="1">
      <c r="A372" s="89">
        <f t="shared" si="1"/>
        <v>369</v>
      </c>
      <c r="B372" s="85" t="s">
        <v>4235</v>
      </c>
      <c r="C372" s="90" t="s">
        <v>1452</v>
      </c>
      <c r="D372" s="90" t="s">
        <v>4045</v>
      </c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ht="15.75" customHeight="1">
      <c r="A373" s="89">
        <f t="shared" si="1"/>
        <v>370</v>
      </c>
      <c r="B373" s="85" t="s">
        <v>4236</v>
      </c>
      <c r="C373" s="88" t="s">
        <v>1452</v>
      </c>
      <c r="D373" s="88" t="s">
        <v>4045</v>
      </c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ht="15.75" customHeight="1">
      <c r="A374" s="89">
        <f t="shared" si="1"/>
        <v>371</v>
      </c>
      <c r="B374" s="85" t="s">
        <v>4237</v>
      </c>
      <c r="C374" s="90" t="s">
        <v>19</v>
      </c>
      <c r="D374" s="90" t="s">
        <v>4045</v>
      </c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ht="15.75" customHeight="1">
      <c r="A375" s="96">
        <f t="shared" si="1"/>
        <v>372</v>
      </c>
      <c r="B375" s="85" t="s">
        <v>4238</v>
      </c>
      <c r="C375" s="97" t="s">
        <v>1452</v>
      </c>
      <c r="D375" s="97" t="s">
        <v>4045</v>
      </c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ht="15.75" customHeight="1">
      <c r="A376" s="89">
        <f t="shared" si="1"/>
        <v>373</v>
      </c>
      <c r="B376" s="85" t="s">
        <v>4239</v>
      </c>
      <c r="C376" s="90" t="s">
        <v>19</v>
      </c>
      <c r="D376" s="90" t="s">
        <v>4045</v>
      </c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ht="15.75" customHeight="1">
      <c r="A377" s="89">
        <f t="shared" si="1"/>
        <v>374</v>
      </c>
      <c r="B377" s="88" t="s">
        <v>4240</v>
      </c>
      <c r="C377" s="88" t="s">
        <v>19</v>
      </c>
      <c r="D377" s="88" t="s">
        <v>4045</v>
      </c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ht="15.75" customHeight="1">
      <c r="A378" s="89">
        <f t="shared" si="1"/>
        <v>375</v>
      </c>
      <c r="B378" s="85" t="s">
        <v>4241</v>
      </c>
      <c r="C378" s="90" t="s">
        <v>1452</v>
      </c>
      <c r="D378" s="90" t="s">
        <v>4045</v>
      </c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ht="15.75" customHeight="1">
      <c r="A379" s="89">
        <f t="shared" si="1"/>
        <v>376</v>
      </c>
      <c r="B379" s="85" t="s">
        <v>4242</v>
      </c>
      <c r="C379" s="88" t="s">
        <v>19</v>
      </c>
      <c r="D379" s="88" t="s">
        <v>4045</v>
      </c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ht="15.75" customHeight="1">
      <c r="A380" s="89">
        <f t="shared" si="1"/>
        <v>377</v>
      </c>
      <c r="B380" s="85" t="s">
        <v>4243</v>
      </c>
      <c r="C380" s="90" t="s">
        <v>1452</v>
      </c>
      <c r="D380" s="90" t="s">
        <v>4045</v>
      </c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ht="15.75" customHeight="1">
      <c r="A381" s="89">
        <f t="shared" si="1"/>
        <v>378</v>
      </c>
      <c r="B381" s="85" t="s">
        <v>4244</v>
      </c>
      <c r="C381" s="88" t="s">
        <v>1452</v>
      </c>
      <c r="D381" s="88" t="s">
        <v>4045</v>
      </c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ht="15.75" customHeight="1">
      <c r="A382" s="89">
        <f t="shared" si="1"/>
        <v>379</v>
      </c>
      <c r="B382" s="85" t="s">
        <v>4245</v>
      </c>
      <c r="C382" s="90" t="s">
        <v>19</v>
      </c>
      <c r="D382" s="90" t="s">
        <v>4045</v>
      </c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ht="15.75" customHeight="1">
      <c r="A383" s="89">
        <f t="shared" si="1"/>
        <v>380</v>
      </c>
      <c r="B383" s="85" t="s">
        <v>4246</v>
      </c>
      <c r="C383" s="88" t="s">
        <v>1452</v>
      </c>
      <c r="D383" s="88" t="s">
        <v>4045</v>
      </c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ht="15.75" customHeight="1">
      <c r="A384" s="89">
        <f t="shared" si="1"/>
        <v>381</v>
      </c>
      <c r="B384" s="85" t="s">
        <v>4247</v>
      </c>
      <c r="C384" s="90" t="s">
        <v>19</v>
      </c>
      <c r="D384" s="90" t="s">
        <v>4045</v>
      </c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ht="15.75" customHeight="1">
      <c r="A385" s="89">
        <f t="shared" si="1"/>
        <v>382</v>
      </c>
      <c r="B385" s="85" t="s">
        <v>4248</v>
      </c>
      <c r="C385" s="88" t="s">
        <v>1452</v>
      </c>
      <c r="D385" s="88" t="s">
        <v>4045</v>
      </c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ht="15.75" customHeight="1">
      <c r="A386" s="89">
        <f t="shared" si="1"/>
        <v>383</v>
      </c>
      <c r="B386" s="85" t="s">
        <v>4249</v>
      </c>
      <c r="C386" s="90" t="s">
        <v>19</v>
      </c>
      <c r="D386" s="90" t="s">
        <v>4045</v>
      </c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ht="15.75" customHeight="1">
      <c r="A387" s="89">
        <f t="shared" si="1"/>
        <v>384</v>
      </c>
      <c r="B387" s="85" t="s">
        <v>4250</v>
      </c>
      <c r="C387" s="88" t="s">
        <v>1452</v>
      </c>
      <c r="D387" s="88" t="s">
        <v>4045</v>
      </c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ht="15.75" customHeight="1">
      <c r="A388" s="89">
        <f t="shared" si="1"/>
        <v>385</v>
      </c>
      <c r="B388" s="85" t="s">
        <v>4251</v>
      </c>
      <c r="C388" s="90" t="s">
        <v>19</v>
      </c>
      <c r="D388" s="90" t="s">
        <v>4045</v>
      </c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ht="15.75" customHeight="1">
      <c r="A389" s="96">
        <f t="shared" si="1"/>
        <v>386</v>
      </c>
      <c r="B389" s="85" t="s">
        <v>4252</v>
      </c>
      <c r="C389" s="97" t="s">
        <v>19</v>
      </c>
      <c r="D389" s="97" t="s">
        <v>4045</v>
      </c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ht="15.75" customHeight="1">
      <c r="A390" s="89">
        <f t="shared" si="1"/>
        <v>387</v>
      </c>
      <c r="B390" s="85" t="s">
        <v>4253</v>
      </c>
      <c r="C390" s="90" t="s">
        <v>1452</v>
      </c>
      <c r="D390" s="90" t="s">
        <v>4045</v>
      </c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ht="15.75" customHeight="1">
      <c r="A391" s="89">
        <f t="shared" si="1"/>
        <v>388</v>
      </c>
      <c r="B391" s="85" t="s">
        <v>4254</v>
      </c>
      <c r="C391" s="88" t="s">
        <v>19</v>
      </c>
      <c r="D391" s="88" t="s">
        <v>4045</v>
      </c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ht="15.75" customHeight="1">
      <c r="A392" s="89">
        <f t="shared" si="1"/>
        <v>389</v>
      </c>
      <c r="B392" s="85" t="s">
        <v>4255</v>
      </c>
      <c r="C392" s="90" t="s">
        <v>1452</v>
      </c>
      <c r="D392" s="90" t="s">
        <v>4045</v>
      </c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ht="15.75" customHeight="1">
      <c r="A393" s="89">
        <f t="shared" si="1"/>
        <v>390</v>
      </c>
      <c r="B393" s="85" t="s">
        <v>4256</v>
      </c>
      <c r="C393" s="88" t="s">
        <v>1452</v>
      </c>
      <c r="D393" s="88" t="s">
        <v>4045</v>
      </c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ht="15.75" customHeight="1">
      <c r="A394" s="89">
        <f t="shared" si="1"/>
        <v>391</v>
      </c>
      <c r="B394" s="85" t="s">
        <v>4257</v>
      </c>
      <c r="C394" s="90" t="s">
        <v>19</v>
      </c>
      <c r="D394" s="90" t="s">
        <v>4045</v>
      </c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ht="15.75" customHeight="1">
      <c r="A395" s="89">
        <f t="shared" si="1"/>
        <v>392</v>
      </c>
      <c r="B395" s="85" t="s">
        <v>4258</v>
      </c>
      <c r="C395" s="88" t="s">
        <v>1452</v>
      </c>
      <c r="D395" s="88" t="s">
        <v>4045</v>
      </c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ht="15.75" customHeight="1">
      <c r="A396" s="96">
        <f t="shared" si="1"/>
        <v>393</v>
      </c>
      <c r="B396" s="85" t="s">
        <v>4259</v>
      </c>
      <c r="C396" s="97" t="s">
        <v>1452</v>
      </c>
      <c r="D396" s="97" t="s">
        <v>4045</v>
      </c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ht="15.75" customHeight="1">
      <c r="A397" s="89">
        <f t="shared" si="1"/>
        <v>394</v>
      </c>
      <c r="B397" s="85" t="s">
        <v>4260</v>
      </c>
      <c r="C397" s="88" t="s">
        <v>1452</v>
      </c>
      <c r="D397" s="88" t="s">
        <v>4045</v>
      </c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ht="15.75" customHeight="1">
      <c r="A398" s="89">
        <f t="shared" si="1"/>
        <v>395</v>
      </c>
      <c r="B398" s="85" t="s">
        <v>4261</v>
      </c>
      <c r="C398" s="90" t="s">
        <v>19</v>
      </c>
      <c r="D398" s="90" t="s">
        <v>4045</v>
      </c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ht="15.75" customHeight="1">
      <c r="A399" s="89">
        <f t="shared" si="1"/>
        <v>396</v>
      </c>
      <c r="B399" s="85" t="s">
        <v>4262</v>
      </c>
      <c r="C399" s="88" t="s">
        <v>1452</v>
      </c>
      <c r="D399" s="88" t="s">
        <v>4045</v>
      </c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ht="15.75" customHeight="1">
      <c r="A400" s="89">
        <f t="shared" si="1"/>
        <v>397</v>
      </c>
      <c r="B400" s="85" t="s">
        <v>4263</v>
      </c>
      <c r="C400" s="90" t="s">
        <v>19</v>
      </c>
      <c r="D400" s="90" t="s">
        <v>4045</v>
      </c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ht="15.75" customHeight="1">
      <c r="A401" s="89">
        <f t="shared" si="1"/>
        <v>398</v>
      </c>
      <c r="B401" s="85" t="s">
        <v>4264</v>
      </c>
      <c r="C401" s="88" t="s">
        <v>19</v>
      </c>
      <c r="D401" s="88" t="s">
        <v>4045</v>
      </c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ht="15.75" customHeight="1">
      <c r="A402" s="89">
        <f t="shared" si="1"/>
        <v>399</v>
      </c>
      <c r="B402" s="85" t="s">
        <v>4265</v>
      </c>
      <c r="C402" s="90" t="s">
        <v>19</v>
      </c>
      <c r="D402" s="90" t="s">
        <v>4045</v>
      </c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ht="15.75" customHeight="1">
      <c r="A403" s="89">
        <f t="shared" si="1"/>
        <v>400</v>
      </c>
      <c r="B403" s="85" t="s">
        <v>4266</v>
      </c>
      <c r="C403" s="88" t="s">
        <v>19</v>
      </c>
      <c r="D403" s="88" t="s">
        <v>4045</v>
      </c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ht="15.75" customHeight="1">
      <c r="A404" s="89">
        <f t="shared" si="1"/>
        <v>401</v>
      </c>
      <c r="B404" s="90" t="s">
        <v>4267</v>
      </c>
      <c r="C404" s="90" t="s">
        <v>1452</v>
      </c>
      <c r="D404" s="90" t="s">
        <v>4045</v>
      </c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ht="15.75" customHeight="1">
      <c r="A405" s="89">
        <f t="shared" si="1"/>
        <v>402</v>
      </c>
      <c r="B405" s="85" t="s">
        <v>4268</v>
      </c>
      <c r="C405" s="88" t="s">
        <v>19</v>
      </c>
      <c r="D405" s="88" t="s">
        <v>4045</v>
      </c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ht="15.75" customHeight="1">
      <c r="A406" s="89">
        <f t="shared" si="1"/>
        <v>403</v>
      </c>
      <c r="B406" s="85" t="s">
        <v>4269</v>
      </c>
      <c r="C406" s="90" t="s">
        <v>1452</v>
      </c>
      <c r="D406" s="90" t="s">
        <v>4045</v>
      </c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ht="15.75" customHeight="1">
      <c r="A407" s="89">
        <f t="shared" si="1"/>
        <v>404</v>
      </c>
      <c r="B407" s="85" t="s">
        <v>4270</v>
      </c>
      <c r="C407" s="88" t="s">
        <v>1452</v>
      </c>
      <c r="D407" s="88" t="s">
        <v>4045</v>
      </c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ht="15.75" customHeight="1">
      <c r="A408" s="96">
        <f t="shared" si="1"/>
        <v>405</v>
      </c>
      <c r="B408" s="85" t="s">
        <v>4271</v>
      </c>
      <c r="C408" s="97" t="s">
        <v>1452</v>
      </c>
      <c r="D408" s="97" t="s">
        <v>4045</v>
      </c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ht="15.75" customHeight="1">
      <c r="A409" s="89">
        <f t="shared" si="1"/>
        <v>406</v>
      </c>
      <c r="B409" s="88" t="s">
        <v>4272</v>
      </c>
      <c r="C409" s="88" t="s">
        <v>1452</v>
      </c>
      <c r="D409" s="88" t="s">
        <v>4045</v>
      </c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ht="15.75" customHeight="1">
      <c r="A410" s="89">
        <f t="shared" si="1"/>
        <v>407</v>
      </c>
      <c r="B410" s="85" t="s">
        <v>4273</v>
      </c>
      <c r="C410" s="90" t="s">
        <v>1452</v>
      </c>
      <c r="D410" s="90" t="s">
        <v>4045</v>
      </c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ht="15.75" customHeight="1">
      <c r="A411" s="89">
        <f t="shared" si="1"/>
        <v>408</v>
      </c>
      <c r="B411" s="85" t="s">
        <v>4274</v>
      </c>
      <c r="C411" s="88" t="s">
        <v>19</v>
      </c>
      <c r="D411" s="88" t="s">
        <v>4045</v>
      </c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ht="15.75" customHeight="1">
      <c r="A412" s="89">
        <f t="shared" si="1"/>
        <v>409</v>
      </c>
      <c r="B412" s="85" t="s">
        <v>4275</v>
      </c>
      <c r="C412" s="90" t="s">
        <v>19</v>
      </c>
      <c r="D412" s="90" t="s">
        <v>4045</v>
      </c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ht="15.75" customHeight="1">
      <c r="A413" s="89">
        <f t="shared" si="1"/>
        <v>410</v>
      </c>
      <c r="B413" s="85" t="s">
        <v>4276</v>
      </c>
      <c r="C413" s="88" t="s">
        <v>19</v>
      </c>
      <c r="D413" s="88" t="s">
        <v>4045</v>
      </c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ht="15.75" customHeight="1">
      <c r="A414" s="89">
        <f t="shared" si="1"/>
        <v>411</v>
      </c>
      <c r="B414" s="85" t="s">
        <v>4277</v>
      </c>
      <c r="C414" s="90" t="s">
        <v>1452</v>
      </c>
      <c r="D414" s="90" t="s">
        <v>4045</v>
      </c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ht="15.75" customHeight="1">
      <c r="A415" s="89">
        <f t="shared" si="1"/>
        <v>412</v>
      </c>
      <c r="B415" s="85" t="s">
        <v>4278</v>
      </c>
      <c r="C415" s="88" t="s">
        <v>1452</v>
      </c>
      <c r="D415" s="88" t="s">
        <v>4045</v>
      </c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ht="15.75" customHeight="1">
      <c r="A416" s="89">
        <f t="shared" si="1"/>
        <v>413</v>
      </c>
      <c r="B416" s="90" t="s">
        <v>4279</v>
      </c>
      <c r="C416" s="90" t="s">
        <v>1452</v>
      </c>
      <c r="D416" s="90" t="s">
        <v>4045</v>
      </c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ht="15.75" customHeight="1">
      <c r="A417" s="89">
        <f t="shared" si="1"/>
        <v>414</v>
      </c>
      <c r="B417" s="85" t="s">
        <v>4280</v>
      </c>
      <c r="C417" s="88" t="s">
        <v>1452</v>
      </c>
      <c r="D417" s="88" t="s">
        <v>4045</v>
      </c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ht="15.75" customHeight="1">
      <c r="A418" s="89">
        <f t="shared" si="1"/>
        <v>415</v>
      </c>
      <c r="B418" s="85" t="s">
        <v>4281</v>
      </c>
      <c r="C418" s="90" t="s">
        <v>19</v>
      </c>
      <c r="D418" s="90" t="s">
        <v>4045</v>
      </c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ht="15.75" customHeight="1">
      <c r="A419" s="89">
        <f t="shared" si="1"/>
        <v>416</v>
      </c>
      <c r="B419" s="85" t="s">
        <v>4282</v>
      </c>
      <c r="C419" s="88" t="s">
        <v>1452</v>
      </c>
      <c r="D419" s="88" t="s">
        <v>4045</v>
      </c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ht="15.75" customHeight="1">
      <c r="A420" s="89">
        <f t="shared" si="1"/>
        <v>417</v>
      </c>
      <c r="B420" s="85" t="s">
        <v>4283</v>
      </c>
      <c r="C420" s="90" t="s">
        <v>19</v>
      </c>
      <c r="D420" s="90" t="s">
        <v>4045</v>
      </c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ht="15.75" customHeight="1">
      <c r="A421" s="89">
        <f t="shared" si="1"/>
        <v>418</v>
      </c>
      <c r="B421" s="88" t="s">
        <v>4284</v>
      </c>
      <c r="C421" s="88" t="s">
        <v>1452</v>
      </c>
      <c r="D421" s="88" t="s">
        <v>4045</v>
      </c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ht="15.75" customHeight="1">
      <c r="A422" s="89">
        <f t="shared" si="1"/>
        <v>419</v>
      </c>
      <c r="B422" s="85" t="s">
        <v>4285</v>
      </c>
      <c r="C422" s="90" t="s">
        <v>1452</v>
      </c>
      <c r="D422" s="90" t="s">
        <v>4045</v>
      </c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ht="15.75" customHeight="1">
      <c r="A423" s="96">
        <f t="shared" si="1"/>
        <v>420</v>
      </c>
      <c r="B423" s="85" t="s">
        <v>4286</v>
      </c>
      <c r="C423" s="97" t="s">
        <v>1452</v>
      </c>
      <c r="D423" s="97" t="s">
        <v>4045</v>
      </c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ht="15.75" customHeight="1">
      <c r="A424" s="89">
        <f t="shared" si="1"/>
        <v>421</v>
      </c>
      <c r="B424" s="85" t="s">
        <v>809</v>
      </c>
      <c r="C424" s="90" t="s">
        <v>19</v>
      </c>
      <c r="D424" s="90" t="s">
        <v>4045</v>
      </c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ht="15.75" customHeight="1">
      <c r="A425" s="89">
        <f t="shared" si="1"/>
        <v>422</v>
      </c>
      <c r="B425" s="85" t="s">
        <v>4287</v>
      </c>
      <c r="C425" s="88" t="s">
        <v>19</v>
      </c>
      <c r="D425" s="88" t="s">
        <v>4045</v>
      </c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ht="15.75" customHeight="1">
      <c r="A426" s="89">
        <f t="shared" si="1"/>
        <v>423</v>
      </c>
      <c r="B426" s="85" t="s">
        <v>4288</v>
      </c>
      <c r="C426" s="90" t="s">
        <v>1452</v>
      </c>
      <c r="D426" s="90" t="s">
        <v>4045</v>
      </c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ht="15.75" customHeight="1">
      <c r="A427" s="89">
        <f t="shared" si="1"/>
        <v>424</v>
      </c>
      <c r="B427" s="85" t="s">
        <v>4289</v>
      </c>
      <c r="C427" s="88" t="s">
        <v>1452</v>
      </c>
      <c r="D427" s="88" t="s">
        <v>4045</v>
      </c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ht="15.75" customHeight="1">
      <c r="A428" s="89">
        <f t="shared" si="1"/>
        <v>425</v>
      </c>
      <c r="B428" s="85" t="s">
        <v>4290</v>
      </c>
      <c r="C428" s="90" t="s">
        <v>1452</v>
      </c>
      <c r="D428" s="90" t="s">
        <v>4045</v>
      </c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ht="15.75" customHeight="1">
      <c r="A429" s="89">
        <f t="shared" si="1"/>
        <v>426</v>
      </c>
      <c r="B429" s="85" t="s">
        <v>4291</v>
      </c>
      <c r="C429" s="88" t="s">
        <v>1452</v>
      </c>
      <c r="D429" s="88" t="s">
        <v>4045</v>
      </c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ht="15.75" customHeight="1">
      <c r="A430" s="89">
        <f t="shared" si="1"/>
        <v>427</v>
      </c>
      <c r="B430" s="85" t="s">
        <v>4292</v>
      </c>
      <c r="C430" s="90" t="s">
        <v>1452</v>
      </c>
      <c r="D430" s="90" t="s">
        <v>4045</v>
      </c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ht="15.75" customHeight="1">
      <c r="A431" s="89">
        <f t="shared" si="1"/>
        <v>428</v>
      </c>
      <c r="B431" s="85" t="s">
        <v>4293</v>
      </c>
      <c r="C431" s="88" t="s">
        <v>1452</v>
      </c>
      <c r="D431" s="88" t="s">
        <v>4045</v>
      </c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ht="15.75" customHeight="1">
      <c r="A432" s="89">
        <f t="shared" si="1"/>
        <v>429</v>
      </c>
      <c r="B432" s="85" t="s">
        <v>4294</v>
      </c>
      <c r="C432" s="90" t="s">
        <v>19</v>
      </c>
      <c r="D432" s="90" t="s">
        <v>4045</v>
      </c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ht="15.75" customHeight="1">
      <c r="A433" s="89">
        <f t="shared" si="1"/>
        <v>430</v>
      </c>
      <c r="B433" s="85" t="s">
        <v>4295</v>
      </c>
      <c r="C433" s="88" t="s">
        <v>19</v>
      </c>
      <c r="D433" s="88" t="s">
        <v>4045</v>
      </c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ht="15.75" customHeight="1">
      <c r="A434" s="89">
        <f t="shared" si="1"/>
        <v>431</v>
      </c>
      <c r="B434" s="85" t="s">
        <v>4296</v>
      </c>
      <c r="C434" s="90" t="s">
        <v>19</v>
      </c>
      <c r="D434" s="90" t="s">
        <v>4045</v>
      </c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ht="15.75" customHeight="1">
      <c r="A435" s="89">
        <f t="shared" si="1"/>
        <v>432</v>
      </c>
      <c r="B435" s="85" t="s">
        <v>4297</v>
      </c>
      <c r="C435" s="88" t="s">
        <v>19</v>
      </c>
      <c r="D435" s="88" t="s">
        <v>4045</v>
      </c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ht="15.75" customHeight="1">
      <c r="A436" s="89">
        <f t="shared" si="1"/>
        <v>433</v>
      </c>
      <c r="B436" s="85" t="s">
        <v>4298</v>
      </c>
      <c r="C436" s="90" t="s">
        <v>1452</v>
      </c>
      <c r="D436" s="90" t="s">
        <v>4045</v>
      </c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ht="15.75" customHeight="1">
      <c r="A437" s="96">
        <f t="shared" si="1"/>
        <v>434</v>
      </c>
      <c r="B437" s="85" t="s">
        <v>4299</v>
      </c>
      <c r="C437" s="97" t="s">
        <v>19</v>
      </c>
      <c r="D437" s="97" t="s">
        <v>4045</v>
      </c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ht="15.75" customHeight="1">
      <c r="A438" s="96">
        <f t="shared" si="1"/>
        <v>435</v>
      </c>
      <c r="B438" s="85" t="s">
        <v>4300</v>
      </c>
      <c r="C438" s="97" t="s">
        <v>1452</v>
      </c>
      <c r="D438" s="97" t="s">
        <v>4045</v>
      </c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ht="15.75" customHeight="1">
      <c r="A439" s="89">
        <f t="shared" si="1"/>
        <v>436</v>
      </c>
      <c r="B439" s="85" t="s">
        <v>4301</v>
      </c>
      <c r="C439" s="88" t="s">
        <v>19</v>
      </c>
      <c r="D439" s="88" t="s">
        <v>4045</v>
      </c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ht="15.75" customHeight="1">
      <c r="A440" s="89">
        <f t="shared" si="1"/>
        <v>437</v>
      </c>
      <c r="B440" s="85" t="s">
        <v>4302</v>
      </c>
      <c r="C440" s="90" t="s">
        <v>19</v>
      </c>
      <c r="D440" s="90" t="s">
        <v>4045</v>
      </c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ht="15.75" customHeight="1">
      <c r="A441" s="89">
        <f t="shared" si="1"/>
        <v>438</v>
      </c>
      <c r="B441" s="85" t="s">
        <v>4303</v>
      </c>
      <c r="C441" s="88" t="s">
        <v>19</v>
      </c>
      <c r="D441" s="88" t="s">
        <v>4045</v>
      </c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ht="15.75" customHeight="1">
      <c r="A442" s="89">
        <f t="shared" si="1"/>
        <v>439</v>
      </c>
      <c r="B442" s="90" t="s">
        <v>4304</v>
      </c>
      <c r="C442" s="90" t="s">
        <v>19</v>
      </c>
      <c r="D442" s="90" t="s">
        <v>4045</v>
      </c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ht="15.75" customHeight="1">
      <c r="A443" s="89">
        <f t="shared" si="1"/>
        <v>440</v>
      </c>
      <c r="B443" s="85" t="s">
        <v>4305</v>
      </c>
      <c r="C443" s="88" t="s">
        <v>1452</v>
      </c>
      <c r="D443" s="88" t="s">
        <v>4045</v>
      </c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ht="15.75" customHeight="1">
      <c r="A444" s="89">
        <f t="shared" si="1"/>
        <v>441</v>
      </c>
      <c r="B444" s="85" t="s">
        <v>4306</v>
      </c>
      <c r="C444" s="90" t="s">
        <v>1452</v>
      </c>
      <c r="D444" s="90" t="s">
        <v>4045</v>
      </c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ht="15.75" customHeight="1">
      <c r="A445" s="89">
        <f t="shared" si="1"/>
        <v>442</v>
      </c>
      <c r="B445" s="85" t="s">
        <v>4307</v>
      </c>
      <c r="C445" s="88" t="s">
        <v>1452</v>
      </c>
      <c r="D445" s="88" t="s">
        <v>4045</v>
      </c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ht="15.75" customHeight="1">
      <c r="A446" s="89">
        <f t="shared" si="1"/>
        <v>443</v>
      </c>
      <c r="B446" s="85" t="s">
        <v>4308</v>
      </c>
      <c r="C446" s="90" t="s">
        <v>1452</v>
      </c>
      <c r="D446" s="90" t="s">
        <v>4045</v>
      </c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ht="15.75" customHeight="1">
      <c r="A447" s="89">
        <f t="shared" si="1"/>
        <v>444</v>
      </c>
      <c r="B447" s="85" t="s">
        <v>4309</v>
      </c>
      <c r="C447" s="88" t="s">
        <v>19</v>
      </c>
      <c r="D447" s="88" t="s">
        <v>4045</v>
      </c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ht="15.75" customHeight="1">
      <c r="A448" s="89">
        <f t="shared" si="1"/>
        <v>445</v>
      </c>
      <c r="B448" s="85" t="s">
        <v>4310</v>
      </c>
      <c r="C448" s="90" t="s">
        <v>1452</v>
      </c>
      <c r="D448" s="90" t="s">
        <v>4045</v>
      </c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ht="15.75" customHeight="1">
      <c r="A449" s="89">
        <f t="shared" si="1"/>
        <v>446</v>
      </c>
      <c r="B449" s="85" t="s">
        <v>4311</v>
      </c>
      <c r="C449" s="88" t="s">
        <v>1452</v>
      </c>
      <c r="D449" s="88" t="s">
        <v>4045</v>
      </c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ht="15.75" customHeight="1">
      <c r="A450" s="89">
        <f t="shared" si="1"/>
        <v>447</v>
      </c>
      <c r="B450" s="85" t="s">
        <v>4312</v>
      </c>
      <c r="C450" s="90" t="s">
        <v>19</v>
      </c>
      <c r="D450" s="90" t="s">
        <v>4045</v>
      </c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ht="15.75" customHeight="1">
      <c r="A451" s="89">
        <f t="shared" si="1"/>
        <v>448</v>
      </c>
      <c r="B451" s="85" t="s">
        <v>4313</v>
      </c>
      <c r="C451" s="88" t="s">
        <v>1452</v>
      </c>
      <c r="D451" s="88" t="s">
        <v>4045</v>
      </c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ht="15.75" customHeight="1">
      <c r="A452" s="89">
        <f t="shared" si="1"/>
        <v>449</v>
      </c>
      <c r="B452" s="85" t="s">
        <v>4314</v>
      </c>
      <c r="C452" s="90" t="s">
        <v>1452</v>
      </c>
      <c r="D452" s="90" t="s">
        <v>4045</v>
      </c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ht="15.75" customHeight="1">
      <c r="A453" s="89">
        <f t="shared" si="1"/>
        <v>450</v>
      </c>
      <c r="B453" s="85" t="s">
        <v>4315</v>
      </c>
      <c r="C453" s="88" t="s">
        <v>1452</v>
      </c>
      <c r="D453" s="88" t="s">
        <v>4045</v>
      </c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ht="15.75" customHeight="1">
      <c r="A454" s="89">
        <f t="shared" si="1"/>
        <v>451</v>
      </c>
      <c r="B454" s="85" t="s">
        <v>4316</v>
      </c>
      <c r="C454" s="90" t="s">
        <v>1452</v>
      </c>
      <c r="D454" s="90" t="s">
        <v>4045</v>
      </c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ht="15.75" customHeight="1">
      <c r="A455" s="89">
        <f t="shared" si="1"/>
        <v>452</v>
      </c>
      <c r="B455" s="85" t="s">
        <v>4317</v>
      </c>
      <c r="C455" s="88" t="s">
        <v>1452</v>
      </c>
      <c r="D455" s="88" t="s">
        <v>4045</v>
      </c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ht="15.75" customHeight="1">
      <c r="A456" s="96">
        <f t="shared" si="1"/>
        <v>453</v>
      </c>
      <c r="B456" s="85" t="s">
        <v>4318</v>
      </c>
      <c r="C456" s="97" t="s">
        <v>1452</v>
      </c>
      <c r="D456" s="97" t="s">
        <v>4045</v>
      </c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ht="15.75" customHeight="1">
      <c r="A457" s="96">
        <f t="shared" si="1"/>
        <v>454</v>
      </c>
      <c r="B457" s="85" t="s">
        <v>4319</v>
      </c>
      <c r="C457" s="97" t="s">
        <v>1452</v>
      </c>
      <c r="D457" s="97" t="s">
        <v>4045</v>
      </c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ht="15.75" customHeight="1">
      <c r="A458" s="89">
        <f t="shared" si="1"/>
        <v>455</v>
      </c>
      <c r="B458" s="85" t="s">
        <v>4320</v>
      </c>
      <c r="C458" s="90" t="s">
        <v>1452</v>
      </c>
      <c r="D458" s="90" t="s">
        <v>4045</v>
      </c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ht="15.75" customHeight="1">
      <c r="A459" s="89">
        <f t="shared" si="1"/>
        <v>456</v>
      </c>
      <c r="B459" s="85" t="s">
        <v>4321</v>
      </c>
      <c r="C459" s="88" t="s">
        <v>1452</v>
      </c>
      <c r="D459" s="88" t="s">
        <v>4045</v>
      </c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ht="15.75" customHeight="1">
      <c r="A460" s="89">
        <f t="shared" si="1"/>
        <v>457</v>
      </c>
      <c r="B460" s="85" t="s">
        <v>4322</v>
      </c>
      <c r="C460" s="90" t="s">
        <v>19</v>
      </c>
      <c r="D460" s="90" t="s">
        <v>4045</v>
      </c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ht="15.75" customHeight="1">
      <c r="A461" s="89">
        <f t="shared" si="1"/>
        <v>458</v>
      </c>
      <c r="B461" s="85" t="s">
        <v>4323</v>
      </c>
      <c r="C461" s="88" t="s">
        <v>19</v>
      </c>
      <c r="D461" s="88" t="s">
        <v>4045</v>
      </c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ht="15.75" customHeight="1">
      <c r="A462" s="89">
        <f t="shared" si="1"/>
        <v>459</v>
      </c>
      <c r="B462" s="85" t="s">
        <v>4324</v>
      </c>
      <c r="C462" s="90" t="s">
        <v>1452</v>
      </c>
      <c r="D462" s="90" t="s">
        <v>4045</v>
      </c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ht="15.75" customHeight="1">
      <c r="A463" s="89">
        <f t="shared" si="1"/>
        <v>460</v>
      </c>
      <c r="B463" s="85" t="s">
        <v>4325</v>
      </c>
      <c r="C463" s="88" t="s">
        <v>19</v>
      </c>
      <c r="D463" s="88" t="s">
        <v>4045</v>
      </c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ht="15.75" customHeight="1">
      <c r="A464" s="89">
        <f t="shared" si="1"/>
        <v>461</v>
      </c>
      <c r="B464" s="85" t="s">
        <v>4326</v>
      </c>
      <c r="C464" s="90" t="s">
        <v>1452</v>
      </c>
      <c r="D464" s="90" t="s">
        <v>4045</v>
      </c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ht="15.75" customHeight="1">
      <c r="A465" s="89">
        <f t="shared" si="1"/>
        <v>462</v>
      </c>
      <c r="B465" s="85" t="s">
        <v>4327</v>
      </c>
      <c r="C465" s="88" t="s">
        <v>1452</v>
      </c>
      <c r="D465" s="88" t="s">
        <v>4045</v>
      </c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ht="15.75" customHeight="1">
      <c r="A466" s="89">
        <f t="shared" si="1"/>
        <v>463</v>
      </c>
      <c r="B466" s="85" t="s">
        <v>4328</v>
      </c>
      <c r="C466" s="90" t="s">
        <v>1452</v>
      </c>
      <c r="D466" s="90" t="s">
        <v>4045</v>
      </c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ht="15.75" customHeight="1">
      <c r="A467" s="89">
        <f t="shared" si="1"/>
        <v>464</v>
      </c>
      <c r="B467" s="85" t="s">
        <v>4329</v>
      </c>
      <c r="C467" s="88" t="s">
        <v>1452</v>
      </c>
      <c r="D467" s="88" t="s">
        <v>4045</v>
      </c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ht="15.75" customHeight="1">
      <c r="A468" s="89">
        <f t="shared" si="1"/>
        <v>465</v>
      </c>
      <c r="B468" s="85" t="s">
        <v>4330</v>
      </c>
      <c r="C468" s="90" t="s">
        <v>1452</v>
      </c>
      <c r="D468" s="90" t="s">
        <v>4045</v>
      </c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ht="15.75" customHeight="1">
      <c r="A469" s="89">
        <f t="shared" si="1"/>
        <v>466</v>
      </c>
      <c r="B469" s="88" t="s">
        <v>4331</v>
      </c>
      <c r="C469" s="88" t="s">
        <v>1452</v>
      </c>
      <c r="D469" s="88" t="s">
        <v>4045</v>
      </c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ht="15.75" customHeight="1">
      <c r="A470" s="89">
        <f t="shared" si="1"/>
        <v>467</v>
      </c>
      <c r="B470" s="85" t="s">
        <v>4332</v>
      </c>
      <c r="C470" s="90" t="s">
        <v>1452</v>
      </c>
      <c r="D470" s="90" t="s">
        <v>4045</v>
      </c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ht="15.75" customHeight="1">
      <c r="A471" s="89">
        <f t="shared" si="1"/>
        <v>468</v>
      </c>
      <c r="B471" s="85" t="s">
        <v>4333</v>
      </c>
      <c r="C471" s="88" t="s">
        <v>1452</v>
      </c>
      <c r="D471" s="88" t="s">
        <v>4045</v>
      </c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ht="15.75" customHeight="1">
      <c r="A472" s="89">
        <f t="shared" si="1"/>
        <v>469</v>
      </c>
      <c r="B472" s="85" t="s">
        <v>4334</v>
      </c>
      <c r="C472" s="90" t="s">
        <v>1452</v>
      </c>
      <c r="D472" s="90" t="s">
        <v>4045</v>
      </c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ht="15.75" customHeight="1">
      <c r="A473" s="89">
        <f t="shared" si="1"/>
        <v>470</v>
      </c>
      <c r="B473" s="85" t="s">
        <v>4335</v>
      </c>
      <c r="C473" s="88" t="s">
        <v>1452</v>
      </c>
      <c r="D473" s="88" t="s">
        <v>4045</v>
      </c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ht="15.75" customHeight="1">
      <c r="A474" s="89">
        <f t="shared" si="1"/>
        <v>471</v>
      </c>
      <c r="B474" s="85" t="s">
        <v>4336</v>
      </c>
      <c r="C474" s="90" t="s">
        <v>1452</v>
      </c>
      <c r="D474" s="90" t="s">
        <v>4045</v>
      </c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ht="15.75" customHeight="1">
      <c r="A475" s="89">
        <f t="shared" si="1"/>
        <v>472</v>
      </c>
      <c r="B475" s="85" t="s">
        <v>4337</v>
      </c>
      <c r="C475" s="88" t="s">
        <v>1452</v>
      </c>
      <c r="D475" s="88" t="s">
        <v>4045</v>
      </c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ht="15.75" customHeight="1">
      <c r="A476" s="96">
        <f t="shared" si="1"/>
        <v>473</v>
      </c>
      <c r="B476" s="85" t="s">
        <v>4338</v>
      </c>
      <c r="C476" s="97" t="s">
        <v>1452</v>
      </c>
      <c r="D476" s="97" t="s">
        <v>4045</v>
      </c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ht="15.75" customHeight="1">
      <c r="A477" s="89">
        <f t="shared" si="1"/>
        <v>474</v>
      </c>
      <c r="B477" s="85" t="s">
        <v>4339</v>
      </c>
      <c r="C477" s="99" t="s">
        <v>1452</v>
      </c>
      <c r="D477" s="99" t="s">
        <v>4045</v>
      </c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ht="15.75" customHeight="1">
      <c r="A478" s="96">
        <f t="shared" si="1"/>
        <v>475</v>
      </c>
      <c r="B478" s="85" t="s">
        <v>4340</v>
      </c>
      <c r="C478" s="97" t="s">
        <v>1452</v>
      </c>
      <c r="D478" s="97" t="s">
        <v>4045</v>
      </c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ht="15.75" customHeight="1">
      <c r="A479" s="89">
        <f t="shared" si="1"/>
        <v>476</v>
      </c>
      <c r="B479" s="85" t="s">
        <v>4341</v>
      </c>
      <c r="C479" s="88" t="s">
        <v>1452</v>
      </c>
      <c r="D479" s="88" t="s">
        <v>4045</v>
      </c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ht="15.75" customHeight="1">
      <c r="A480" s="89">
        <f t="shared" si="1"/>
        <v>477</v>
      </c>
      <c r="B480" s="85" t="s">
        <v>4342</v>
      </c>
      <c r="C480" s="90" t="s">
        <v>1452</v>
      </c>
      <c r="D480" s="90" t="s">
        <v>4045</v>
      </c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ht="15.75" customHeight="1">
      <c r="A481" s="89">
        <f t="shared" si="1"/>
        <v>478</v>
      </c>
      <c r="B481" s="85" t="s">
        <v>4343</v>
      </c>
      <c r="C481" s="88" t="s">
        <v>1452</v>
      </c>
      <c r="D481" s="88" t="s">
        <v>4045</v>
      </c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ht="15.75" customHeight="1">
      <c r="A482" s="89">
        <f t="shared" si="1"/>
        <v>479</v>
      </c>
      <c r="B482" s="85" t="s">
        <v>4344</v>
      </c>
      <c r="C482" s="90" t="s">
        <v>19</v>
      </c>
      <c r="D482" s="90" t="s">
        <v>4045</v>
      </c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ht="15.75" customHeight="1">
      <c r="A483" s="89">
        <f t="shared" si="1"/>
        <v>480</v>
      </c>
      <c r="B483" s="85" t="s">
        <v>4345</v>
      </c>
      <c r="C483" s="88" t="s">
        <v>1452</v>
      </c>
      <c r="D483" s="88" t="s">
        <v>4045</v>
      </c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ht="15.75" customHeight="1">
      <c r="A484" s="89">
        <f t="shared" si="1"/>
        <v>481</v>
      </c>
      <c r="B484" s="85" t="s">
        <v>4346</v>
      </c>
      <c r="C484" s="90" t="s">
        <v>19</v>
      </c>
      <c r="D484" s="90" t="s">
        <v>4045</v>
      </c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ht="15.75" customHeight="1">
      <c r="A485" s="89">
        <f t="shared" si="1"/>
        <v>482</v>
      </c>
      <c r="B485" s="85" t="s">
        <v>4347</v>
      </c>
      <c r="C485" s="88" t="s">
        <v>1452</v>
      </c>
      <c r="D485" s="88" t="s">
        <v>4045</v>
      </c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ht="15.75" customHeight="1">
      <c r="A486" s="89">
        <f t="shared" si="1"/>
        <v>483</v>
      </c>
      <c r="B486" s="85" t="s">
        <v>4348</v>
      </c>
      <c r="C486" s="90" t="s">
        <v>1452</v>
      </c>
      <c r="D486" s="90" t="s">
        <v>4045</v>
      </c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ht="15.75" customHeight="1">
      <c r="A487" s="89">
        <f t="shared" si="1"/>
        <v>484</v>
      </c>
      <c r="B487" s="85" t="s">
        <v>4349</v>
      </c>
      <c r="C487" s="88" t="s">
        <v>1452</v>
      </c>
      <c r="D487" s="88" t="s">
        <v>4045</v>
      </c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ht="15.75" customHeight="1">
      <c r="A488" s="89">
        <f t="shared" si="1"/>
        <v>485</v>
      </c>
      <c r="B488" s="85" t="s">
        <v>4350</v>
      </c>
      <c r="C488" s="90" t="s">
        <v>19</v>
      </c>
      <c r="D488" s="90" t="s">
        <v>4045</v>
      </c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ht="15.75" customHeight="1">
      <c r="A489" s="89">
        <f t="shared" si="1"/>
        <v>486</v>
      </c>
      <c r="B489" s="85" t="s">
        <v>4351</v>
      </c>
      <c r="C489" s="88" t="s">
        <v>1452</v>
      </c>
      <c r="D489" s="88" t="s">
        <v>4045</v>
      </c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ht="15.75" customHeight="1">
      <c r="A490" s="89">
        <f t="shared" si="1"/>
        <v>487</v>
      </c>
      <c r="B490" s="85" t="s">
        <v>4352</v>
      </c>
      <c r="C490" s="90" t="s">
        <v>1452</v>
      </c>
      <c r="D490" s="90" t="s">
        <v>4045</v>
      </c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ht="15.75" customHeight="1">
      <c r="A491" s="89">
        <f t="shared" si="1"/>
        <v>488</v>
      </c>
      <c r="B491" s="85" t="s">
        <v>4353</v>
      </c>
      <c r="C491" s="88" t="s">
        <v>1452</v>
      </c>
      <c r="D491" s="88" t="s">
        <v>4045</v>
      </c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ht="15.75" customHeight="1">
      <c r="A492" s="89">
        <f t="shared" si="1"/>
        <v>489</v>
      </c>
      <c r="B492" s="85" t="s">
        <v>4354</v>
      </c>
      <c r="C492" s="90" t="s">
        <v>19</v>
      </c>
      <c r="D492" s="90" t="s">
        <v>4045</v>
      </c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ht="15.75" customHeight="1">
      <c r="A493" s="89">
        <f t="shared" si="1"/>
        <v>490</v>
      </c>
      <c r="B493" s="85" t="s">
        <v>4355</v>
      </c>
      <c r="C493" s="88" t="s">
        <v>19</v>
      </c>
      <c r="D493" s="88" t="s">
        <v>4045</v>
      </c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ht="15.75" customHeight="1">
      <c r="A494" s="89">
        <f t="shared" si="1"/>
        <v>491</v>
      </c>
      <c r="B494" s="85" t="s">
        <v>4356</v>
      </c>
      <c r="C494" s="90" t="s">
        <v>19</v>
      </c>
      <c r="D494" s="90" t="s">
        <v>4045</v>
      </c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ht="15.75" customHeight="1">
      <c r="A495" s="96">
        <f t="shared" si="1"/>
        <v>492</v>
      </c>
      <c r="B495" s="85" t="s">
        <v>4357</v>
      </c>
      <c r="C495" s="97" t="s">
        <v>1452</v>
      </c>
      <c r="D495" s="97" t="s">
        <v>4045</v>
      </c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ht="15.75" customHeight="1">
      <c r="A496" s="89">
        <f t="shared" si="1"/>
        <v>493</v>
      </c>
      <c r="B496" s="85" t="s">
        <v>4358</v>
      </c>
      <c r="C496" s="90" t="s">
        <v>19</v>
      </c>
      <c r="D496" s="90" t="s">
        <v>4045</v>
      </c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ht="15.75" customHeight="1">
      <c r="A497" s="89">
        <f t="shared" si="1"/>
        <v>494</v>
      </c>
      <c r="B497" s="88" t="s">
        <v>4359</v>
      </c>
      <c r="C497" s="88" t="s">
        <v>1452</v>
      </c>
      <c r="D497" s="88" t="s">
        <v>4045</v>
      </c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ht="15.75" customHeight="1">
      <c r="A498" s="89">
        <f t="shared" si="1"/>
        <v>495</v>
      </c>
      <c r="B498" s="85" t="s">
        <v>4360</v>
      </c>
      <c r="C498" s="90" t="s">
        <v>1452</v>
      </c>
      <c r="D498" s="90" t="s">
        <v>4045</v>
      </c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ht="15.75" customHeight="1">
      <c r="A499" s="89">
        <f t="shared" si="1"/>
        <v>496</v>
      </c>
      <c r="B499" s="85" t="s">
        <v>4361</v>
      </c>
      <c r="C499" s="88" t="s">
        <v>1452</v>
      </c>
      <c r="D499" s="88" t="s">
        <v>4045</v>
      </c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ht="15.75" customHeight="1">
      <c r="A500" s="89">
        <f t="shared" si="1"/>
        <v>497</v>
      </c>
      <c r="B500" s="85" t="s">
        <v>4362</v>
      </c>
      <c r="C500" s="90" t="s">
        <v>1452</v>
      </c>
      <c r="D500" s="90" t="s">
        <v>4045</v>
      </c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ht="15.75" customHeight="1">
      <c r="A501" s="89">
        <f t="shared" si="1"/>
        <v>498</v>
      </c>
      <c r="B501" s="85" t="s">
        <v>4363</v>
      </c>
      <c r="C501" s="88" t="s">
        <v>19</v>
      </c>
      <c r="D501" s="88" t="s">
        <v>4045</v>
      </c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ht="15.75" customHeight="1">
      <c r="A502" s="89">
        <f t="shared" si="1"/>
        <v>499</v>
      </c>
      <c r="B502" s="85" t="s">
        <v>4364</v>
      </c>
      <c r="C502" s="90" t="s">
        <v>1452</v>
      </c>
      <c r="D502" s="90" t="s">
        <v>4045</v>
      </c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ht="15.75" customHeight="1">
      <c r="A503" s="89">
        <f t="shared" si="1"/>
        <v>500</v>
      </c>
      <c r="B503" s="85" t="s">
        <v>4365</v>
      </c>
      <c r="C503" s="88" t="s">
        <v>19</v>
      </c>
      <c r="D503" s="88" t="s">
        <v>4045</v>
      </c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ht="15.75" customHeight="1">
      <c r="A504" s="89">
        <f t="shared" si="1"/>
        <v>501</v>
      </c>
      <c r="B504" s="85" t="s">
        <v>4366</v>
      </c>
      <c r="C504" s="90" t="s">
        <v>19</v>
      </c>
      <c r="D504" s="90" t="s">
        <v>4045</v>
      </c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ht="15.75" customHeight="1">
      <c r="A505" s="89">
        <f t="shared" si="1"/>
        <v>502</v>
      </c>
      <c r="B505" s="85" t="s">
        <v>4367</v>
      </c>
      <c r="C505" s="88" t="s">
        <v>1452</v>
      </c>
      <c r="D505" s="88" t="s">
        <v>4045</v>
      </c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ht="15.75" customHeight="1">
      <c r="A506" s="89">
        <f t="shared" si="1"/>
        <v>503</v>
      </c>
      <c r="B506" s="85" t="s">
        <v>4368</v>
      </c>
      <c r="C506" s="90" t="s">
        <v>19</v>
      </c>
      <c r="D506" s="90" t="s">
        <v>4045</v>
      </c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ht="15.75" customHeight="1">
      <c r="A507" s="89">
        <f t="shared" si="1"/>
        <v>504</v>
      </c>
      <c r="B507" s="85" t="s">
        <v>4369</v>
      </c>
      <c r="C507" s="88" t="s">
        <v>1452</v>
      </c>
      <c r="D507" s="88" t="s">
        <v>4045</v>
      </c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ht="15.75" customHeight="1">
      <c r="A508" s="89">
        <f t="shared" si="1"/>
        <v>505</v>
      </c>
      <c r="B508" s="85" t="s">
        <v>4370</v>
      </c>
      <c r="C508" s="90" t="s">
        <v>1452</v>
      </c>
      <c r="D508" s="90" t="s">
        <v>4045</v>
      </c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ht="15.75" customHeight="1">
      <c r="A509" s="89">
        <f t="shared" si="1"/>
        <v>506</v>
      </c>
      <c r="B509" s="85" t="s">
        <v>4371</v>
      </c>
      <c r="C509" s="88" t="s">
        <v>1452</v>
      </c>
      <c r="D509" s="88" t="s">
        <v>4045</v>
      </c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ht="15.75" customHeight="1">
      <c r="A510" s="89">
        <f t="shared" si="1"/>
        <v>507</v>
      </c>
      <c r="B510" s="85" t="s">
        <v>4372</v>
      </c>
      <c r="C510" s="90" t="s">
        <v>19</v>
      </c>
      <c r="D510" s="90" t="s">
        <v>4045</v>
      </c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ht="15.75" customHeight="1">
      <c r="A511" s="89">
        <f t="shared" si="1"/>
        <v>508</v>
      </c>
      <c r="B511" s="85" t="s">
        <v>4373</v>
      </c>
      <c r="C511" s="88" t="s">
        <v>19</v>
      </c>
      <c r="D511" s="88" t="s">
        <v>4045</v>
      </c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ht="15.75" customHeight="1">
      <c r="A512" s="89">
        <f t="shared" si="1"/>
        <v>509</v>
      </c>
      <c r="B512" s="85" t="s">
        <v>4374</v>
      </c>
      <c r="C512" s="90" t="s">
        <v>1452</v>
      </c>
      <c r="D512" s="90" t="s">
        <v>4045</v>
      </c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ht="15.75" customHeight="1">
      <c r="A513" s="89">
        <f t="shared" si="1"/>
        <v>510</v>
      </c>
      <c r="B513" s="85" t="s">
        <v>4375</v>
      </c>
      <c r="C513" s="88" t="s">
        <v>19</v>
      </c>
      <c r="D513" s="88" t="s">
        <v>4045</v>
      </c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ht="15.75" customHeight="1">
      <c r="A514" s="89">
        <f t="shared" si="1"/>
        <v>511</v>
      </c>
      <c r="B514" s="85" t="s">
        <v>4376</v>
      </c>
      <c r="C514" s="90" t="s">
        <v>1452</v>
      </c>
      <c r="D514" s="90" t="s">
        <v>4045</v>
      </c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ht="15.75" customHeight="1">
      <c r="A515" s="89">
        <f t="shared" si="1"/>
        <v>512</v>
      </c>
      <c r="B515" s="85" t="s">
        <v>4377</v>
      </c>
      <c r="C515" s="88" t="s">
        <v>1452</v>
      </c>
      <c r="D515" s="88" t="s">
        <v>4045</v>
      </c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ht="15.75" customHeight="1">
      <c r="A516" s="89">
        <f t="shared" si="1"/>
        <v>513</v>
      </c>
      <c r="B516" s="85" t="s">
        <v>4378</v>
      </c>
      <c r="C516" s="90" t="s">
        <v>1452</v>
      </c>
      <c r="D516" s="90" t="s">
        <v>4045</v>
      </c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ht="15.75" customHeight="1">
      <c r="A517" s="89">
        <f t="shared" si="1"/>
        <v>514</v>
      </c>
      <c r="B517" s="85" t="s">
        <v>4379</v>
      </c>
      <c r="C517" s="88" t="s">
        <v>1452</v>
      </c>
      <c r="D517" s="88" t="s">
        <v>4045</v>
      </c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ht="15.75" customHeight="1">
      <c r="A518" s="89">
        <f t="shared" si="1"/>
        <v>515</v>
      </c>
      <c r="B518" s="85" t="s">
        <v>4380</v>
      </c>
      <c r="C518" s="90" t="s">
        <v>19</v>
      </c>
      <c r="D518" s="90" t="s">
        <v>4045</v>
      </c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ht="15.75" customHeight="1">
      <c r="A519" s="89">
        <f t="shared" si="1"/>
        <v>516</v>
      </c>
      <c r="B519" s="85" t="s">
        <v>4381</v>
      </c>
      <c r="C519" s="88" t="s">
        <v>1452</v>
      </c>
      <c r="D519" s="88" t="s">
        <v>4045</v>
      </c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ht="15.75" customHeight="1">
      <c r="A520" s="89">
        <f t="shared" si="1"/>
        <v>517</v>
      </c>
      <c r="B520" s="85" t="s">
        <v>4382</v>
      </c>
      <c r="C520" s="90" t="s">
        <v>19</v>
      </c>
      <c r="D520" s="90" t="s">
        <v>4045</v>
      </c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ht="15.75" customHeight="1">
      <c r="A521" s="89">
        <f t="shared" si="1"/>
        <v>518</v>
      </c>
      <c r="B521" s="85" t="s">
        <v>4383</v>
      </c>
      <c r="C521" s="88" t="s">
        <v>19</v>
      </c>
      <c r="D521" s="88" t="s">
        <v>4045</v>
      </c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ht="15.75" customHeight="1">
      <c r="A522" s="89">
        <f t="shared" si="1"/>
        <v>519</v>
      </c>
      <c r="B522" s="85" t="s">
        <v>2790</v>
      </c>
      <c r="C522" s="90" t="s">
        <v>1452</v>
      </c>
      <c r="D522" s="90" t="s">
        <v>4045</v>
      </c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ht="15.75" customHeight="1">
      <c r="A523" s="96">
        <f t="shared" si="1"/>
        <v>520</v>
      </c>
      <c r="B523" s="85" t="s">
        <v>826</v>
      </c>
      <c r="C523" s="97" t="s">
        <v>19</v>
      </c>
      <c r="D523" s="97" t="s">
        <v>4045</v>
      </c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ht="15.75" customHeight="1">
      <c r="A524" s="89">
        <f t="shared" si="1"/>
        <v>521</v>
      </c>
      <c r="B524" s="90" t="s">
        <v>4384</v>
      </c>
      <c r="C524" s="90" t="s">
        <v>1452</v>
      </c>
      <c r="D524" s="90" t="s">
        <v>4045</v>
      </c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ht="15.75" customHeight="1">
      <c r="A525" s="89">
        <f t="shared" si="1"/>
        <v>522</v>
      </c>
      <c r="B525" s="85" t="s">
        <v>4385</v>
      </c>
      <c r="C525" s="88" t="s">
        <v>19</v>
      </c>
      <c r="D525" s="88" t="s">
        <v>4045</v>
      </c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ht="15.75" customHeight="1">
      <c r="A526" s="89">
        <f t="shared" si="1"/>
        <v>523</v>
      </c>
      <c r="B526" s="85" t="s">
        <v>4386</v>
      </c>
      <c r="C526" s="90" t="s">
        <v>19</v>
      </c>
      <c r="D526" s="90" t="s">
        <v>4045</v>
      </c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ht="15.75" customHeight="1">
      <c r="A527" s="89">
        <f t="shared" si="1"/>
        <v>524</v>
      </c>
      <c r="B527" s="85" t="s">
        <v>4387</v>
      </c>
      <c r="C527" s="88" t="s">
        <v>1452</v>
      </c>
      <c r="D527" s="88" t="s">
        <v>4045</v>
      </c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ht="15.75" customHeight="1">
      <c r="A528" s="89">
        <f t="shared" si="1"/>
        <v>525</v>
      </c>
      <c r="B528" s="85" t="s">
        <v>2809</v>
      </c>
      <c r="C528" s="90" t="s">
        <v>1452</v>
      </c>
      <c r="D528" s="90" t="s">
        <v>4045</v>
      </c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ht="15.75" customHeight="1">
      <c r="A529" s="89">
        <f t="shared" si="1"/>
        <v>526</v>
      </c>
      <c r="B529" s="85" t="s">
        <v>4388</v>
      </c>
      <c r="C529" s="88" t="s">
        <v>1452</v>
      </c>
      <c r="D529" s="88" t="s">
        <v>4045</v>
      </c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ht="15.75" customHeight="1">
      <c r="A530" s="89">
        <f t="shared" si="1"/>
        <v>527</v>
      </c>
      <c r="B530" s="85" t="s">
        <v>4389</v>
      </c>
      <c r="C530" s="90" t="s">
        <v>1452</v>
      </c>
      <c r="D530" s="90" t="s">
        <v>4045</v>
      </c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ht="15.75" customHeight="1">
      <c r="A531" s="89">
        <f t="shared" si="1"/>
        <v>528</v>
      </c>
      <c r="B531" s="85" t="s">
        <v>4390</v>
      </c>
      <c r="C531" s="88" t="s">
        <v>19</v>
      </c>
      <c r="D531" s="88" t="s">
        <v>4045</v>
      </c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ht="15.75" customHeight="1">
      <c r="A532" s="96">
        <f t="shared" si="1"/>
        <v>529</v>
      </c>
      <c r="B532" s="98" t="s">
        <v>4391</v>
      </c>
      <c r="C532" s="97" t="s">
        <v>1452</v>
      </c>
      <c r="D532" s="97" t="s">
        <v>4045</v>
      </c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ht="15.75" customHeight="1">
      <c r="A533" s="89">
        <f t="shared" si="1"/>
        <v>530</v>
      </c>
      <c r="B533" s="85" t="s">
        <v>4392</v>
      </c>
      <c r="C533" s="88" t="s">
        <v>1452</v>
      </c>
      <c r="D533" s="88" t="s">
        <v>4045</v>
      </c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ht="15.75" customHeight="1">
      <c r="A534" s="89">
        <f t="shared" si="1"/>
        <v>531</v>
      </c>
      <c r="B534" s="85" t="s">
        <v>4393</v>
      </c>
      <c r="C534" s="90" t="s">
        <v>19</v>
      </c>
      <c r="D534" s="90" t="s">
        <v>4045</v>
      </c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ht="15.75" customHeight="1">
      <c r="A535" s="89">
        <f t="shared" si="1"/>
        <v>532</v>
      </c>
      <c r="B535" s="85" t="s">
        <v>861</v>
      </c>
      <c r="C535" s="88" t="s">
        <v>19</v>
      </c>
      <c r="D535" s="88" t="s">
        <v>4045</v>
      </c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ht="15.75" customHeight="1">
      <c r="A536" s="96">
        <f t="shared" si="1"/>
        <v>533</v>
      </c>
      <c r="B536" s="85" t="s">
        <v>4394</v>
      </c>
      <c r="C536" s="97" t="s">
        <v>19</v>
      </c>
      <c r="D536" s="97" t="s">
        <v>4045</v>
      </c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ht="15.75" customHeight="1">
      <c r="A537" s="89">
        <f t="shared" si="1"/>
        <v>534</v>
      </c>
      <c r="B537" s="85" t="s">
        <v>4395</v>
      </c>
      <c r="C537" s="88" t="s">
        <v>1452</v>
      </c>
      <c r="D537" s="88" t="s">
        <v>4045</v>
      </c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ht="15.75" customHeight="1">
      <c r="A538" s="89">
        <f t="shared" si="1"/>
        <v>535</v>
      </c>
      <c r="B538" s="85" t="s">
        <v>4396</v>
      </c>
      <c r="C538" s="90" t="s">
        <v>1452</v>
      </c>
      <c r="D538" s="90" t="s">
        <v>4045</v>
      </c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ht="15.75" customHeight="1">
      <c r="A539" s="89">
        <f t="shared" si="1"/>
        <v>536</v>
      </c>
      <c r="B539" s="85" t="s">
        <v>4397</v>
      </c>
      <c r="C539" s="88" t="s">
        <v>1452</v>
      </c>
      <c r="D539" s="88" t="s">
        <v>4045</v>
      </c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ht="15.75" customHeight="1">
      <c r="A540" s="89">
        <f t="shared" si="1"/>
        <v>537</v>
      </c>
      <c r="B540" s="85" t="s">
        <v>4398</v>
      </c>
      <c r="C540" s="90" t="s">
        <v>1452</v>
      </c>
      <c r="D540" s="90" t="s">
        <v>4045</v>
      </c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ht="15.75" customHeight="1">
      <c r="A541" s="89">
        <f t="shared" si="1"/>
        <v>538</v>
      </c>
      <c r="B541" s="85" t="s">
        <v>4399</v>
      </c>
      <c r="C541" s="88" t="s">
        <v>19</v>
      </c>
      <c r="D541" s="88" t="s">
        <v>4045</v>
      </c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ht="15.75" customHeight="1">
      <c r="A542" s="89">
        <f t="shared" si="1"/>
        <v>539</v>
      </c>
      <c r="B542" s="85" t="s">
        <v>4400</v>
      </c>
      <c r="C542" s="90" t="s">
        <v>1452</v>
      </c>
      <c r="D542" s="90" t="s">
        <v>4045</v>
      </c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ht="15.75" customHeight="1">
      <c r="A543" s="89">
        <f t="shared" si="1"/>
        <v>540</v>
      </c>
      <c r="B543" s="88" t="s">
        <v>4401</v>
      </c>
      <c r="C543" s="88" t="s">
        <v>1452</v>
      </c>
      <c r="D543" s="88" t="s">
        <v>4045</v>
      </c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ht="15.75" customHeight="1">
      <c r="A544" s="89">
        <f t="shared" si="1"/>
        <v>541</v>
      </c>
      <c r="B544" s="85" t="s">
        <v>4402</v>
      </c>
      <c r="C544" s="90" t="s">
        <v>19</v>
      </c>
      <c r="D544" s="90" t="s">
        <v>4045</v>
      </c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ht="15.75" customHeight="1">
      <c r="A545" s="89">
        <f t="shared" si="1"/>
        <v>542</v>
      </c>
      <c r="B545" s="85" t="s">
        <v>4403</v>
      </c>
      <c r="C545" s="88" t="s">
        <v>1452</v>
      </c>
      <c r="D545" s="88" t="s">
        <v>4045</v>
      </c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ht="15.75" customHeight="1">
      <c r="A546" s="89">
        <f t="shared" si="1"/>
        <v>543</v>
      </c>
      <c r="B546" s="85" t="s">
        <v>4404</v>
      </c>
      <c r="C546" s="90" t="s">
        <v>1452</v>
      </c>
      <c r="D546" s="90" t="s">
        <v>4045</v>
      </c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ht="15.75" customHeight="1">
      <c r="A547" s="89">
        <f t="shared" si="1"/>
        <v>544</v>
      </c>
      <c r="B547" s="85" t="s">
        <v>4405</v>
      </c>
      <c r="C547" s="88" t="s">
        <v>1452</v>
      </c>
      <c r="D547" s="88" t="s">
        <v>4045</v>
      </c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ht="15.75" customHeight="1">
      <c r="A548" s="89">
        <f t="shared" si="1"/>
        <v>545</v>
      </c>
      <c r="B548" s="85" t="s">
        <v>4406</v>
      </c>
      <c r="C548" s="90" t="s">
        <v>1452</v>
      </c>
      <c r="D548" s="90" t="s">
        <v>4045</v>
      </c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ht="15.75" customHeight="1">
      <c r="A549" s="89">
        <f t="shared" si="1"/>
        <v>546</v>
      </c>
      <c r="B549" s="85" t="s">
        <v>4407</v>
      </c>
      <c r="C549" s="88" t="s">
        <v>1452</v>
      </c>
      <c r="D549" s="88" t="s">
        <v>4045</v>
      </c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ht="15.75" customHeight="1">
      <c r="A550" s="89">
        <f t="shared" si="1"/>
        <v>547</v>
      </c>
      <c r="B550" s="85" t="s">
        <v>4408</v>
      </c>
      <c r="C550" s="90" t="s">
        <v>19</v>
      </c>
      <c r="D550" s="90" t="s">
        <v>4045</v>
      </c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ht="15.75" customHeight="1">
      <c r="A551" s="89">
        <f t="shared" si="1"/>
        <v>548</v>
      </c>
      <c r="B551" s="85" t="s">
        <v>4409</v>
      </c>
      <c r="C551" s="88" t="s">
        <v>19</v>
      </c>
      <c r="D551" s="88" t="s">
        <v>4045</v>
      </c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ht="15.75" customHeight="1">
      <c r="A552" s="89">
        <f t="shared" si="1"/>
        <v>549</v>
      </c>
      <c r="B552" s="85" t="s">
        <v>4410</v>
      </c>
      <c r="C552" s="90" t="s">
        <v>1452</v>
      </c>
      <c r="D552" s="90" t="s">
        <v>4045</v>
      </c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ht="15.75" customHeight="1">
      <c r="A553" s="96">
        <f t="shared" si="1"/>
        <v>550</v>
      </c>
      <c r="B553" s="85" t="s">
        <v>4411</v>
      </c>
      <c r="C553" s="97" t="s">
        <v>1452</v>
      </c>
      <c r="D553" s="97" t="s">
        <v>4045</v>
      </c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ht="15.75" customHeight="1">
      <c r="A554" s="89">
        <f t="shared" si="1"/>
        <v>551</v>
      </c>
      <c r="B554" s="85" t="s">
        <v>4412</v>
      </c>
      <c r="C554" s="90" t="s">
        <v>1452</v>
      </c>
      <c r="D554" s="90" t="s">
        <v>4045</v>
      </c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ht="15.75" customHeight="1">
      <c r="A555" s="89">
        <f t="shared" si="1"/>
        <v>552</v>
      </c>
      <c r="B555" s="85" t="s">
        <v>4413</v>
      </c>
      <c r="C555" s="88" t="s">
        <v>19</v>
      </c>
      <c r="D555" s="88" t="s">
        <v>4045</v>
      </c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ht="15.75" customHeight="1">
      <c r="A556" s="89">
        <f t="shared" si="1"/>
        <v>553</v>
      </c>
      <c r="B556" s="85" t="s">
        <v>4414</v>
      </c>
      <c r="C556" s="90" t="s">
        <v>1452</v>
      </c>
      <c r="D556" s="90" t="s">
        <v>4045</v>
      </c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ht="15.75" customHeight="1">
      <c r="A557" s="89">
        <f t="shared" si="1"/>
        <v>554</v>
      </c>
      <c r="B557" s="85" t="s">
        <v>4415</v>
      </c>
      <c r="C557" s="88" t="s">
        <v>19</v>
      </c>
      <c r="D557" s="88" t="s">
        <v>4045</v>
      </c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ht="15.75" customHeight="1">
      <c r="A558" s="89">
        <f t="shared" si="1"/>
        <v>555</v>
      </c>
      <c r="B558" s="85" t="s">
        <v>4416</v>
      </c>
      <c r="C558" s="90" t="s">
        <v>19</v>
      </c>
      <c r="D558" s="90" t="s">
        <v>4045</v>
      </c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ht="15.75" customHeight="1">
      <c r="A559" s="89">
        <f t="shared" si="1"/>
        <v>556</v>
      </c>
      <c r="B559" s="85" t="s">
        <v>4417</v>
      </c>
      <c r="C559" s="88" t="s">
        <v>1452</v>
      </c>
      <c r="D559" s="88" t="s">
        <v>4045</v>
      </c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ht="15.75" customHeight="1">
      <c r="A560" s="89">
        <f t="shared" si="1"/>
        <v>557</v>
      </c>
      <c r="B560" s="90" t="s">
        <v>4418</v>
      </c>
      <c r="C560" s="90" t="s">
        <v>1452</v>
      </c>
      <c r="D560" s="90" t="s">
        <v>4045</v>
      </c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ht="15.75" customHeight="1">
      <c r="A561" s="89">
        <f t="shared" si="1"/>
        <v>558</v>
      </c>
      <c r="B561" s="85" t="s">
        <v>4419</v>
      </c>
      <c r="C561" s="88" t="s">
        <v>1452</v>
      </c>
      <c r="D561" s="88" t="s">
        <v>4045</v>
      </c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ht="15.75" customHeight="1">
      <c r="A562" s="89">
        <f t="shared" si="1"/>
        <v>559</v>
      </c>
      <c r="B562" s="85" t="s">
        <v>4420</v>
      </c>
      <c r="C562" s="90" t="s">
        <v>1452</v>
      </c>
      <c r="D562" s="90" t="s">
        <v>4045</v>
      </c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ht="15.75" customHeight="1">
      <c r="A563" s="89">
        <f t="shared" si="1"/>
        <v>560</v>
      </c>
      <c r="B563" s="85" t="s">
        <v>4421</v>
      </c>
      <c r="C563" s="88" t="s">
        <v>1452</v>
      </c>
      <c r="D563" s="88" t="s">
        <v>4045</v>
      </c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ht="15.75" customHeight="1">
      <c r="A564" s="89">
        <f t="shared" si="1"/>
        <v>561</v>
      </c>
      <c r="B564" s="85" t="s">
        <v>4422</v>
      </c>
      <c r="C564" s="90" t="s">
        <v>19</v>
      </c>
      <c r="D564" s="90" t="s">
        <v>4045</v>
      </c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ht="15.75" customHeight="1">
      <c r="A565" s="89">
        <f t="shared" si="1"/>
        <v>562</v>
      </c>
      <c r="B565" s="85" t="s">
        <v>4423</v>
      </c>
      <c r="C565" s="88" t="s">
        <v>1452</v>
      </c>
      <c r="D565" s="88" t="s">
        <v>4045</v>
      </c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ht="15.75" customHeight="1">
      <c r="A566" s="89">
        <f t="shared" si="1"/>
        <v>563</v>
      </c>
      <c r="B566" s="85" t="s">
        <v>4424</v>
      </c>
      <c r="C566" s="90" t="s">
        <v>1452</v>
      </c>
      <c r="D566" s="90" t="s">
        <v>4045</v>
      </c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ht="15.75" customHeight="1">
      <c r="A567" s="89">
        <f t="shared" si="1"/>
        <v>564</v>
      </c>
      <c r="B567" s="85" t="s">
        <v>4425</v>
      </c>
      <c r="C567" s="88" t="s">
        <v>1452</v>
      </c>
      <c r="D567" s="88" t="s">
        <v>4045</v>
      </c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ht="15.75" customHeight="1">
      <c r="A568" s="89">
        <f t="shared" si="1"/>
        <v>565</v>
      </c>
      <c r="B568" s="85" t="s">
        <v>4426</v>
      </c>
      <c r="C568" s="90" t="s">
        <v>1452</v>
      </c>
      <c r="D568" s="90" t="s">
        <v>4045</v>
      </c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ht="15.75" customHeight="1">
      <c r="A569" s="96">
        <f t="shared" si="1"/>
        <v>566</v>
      </c>
      <c r="B569" s="85" t="s">
        <v>4427</v>
      </c>
      <c r="C569" s="97" t="s">
        <v>1452</v>
      </c>
      <c r="D569" s="97" t="s">
        <v>4045</v>
      </c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ht="15.75" customHeight="1">
      <c r="A570" s="89">
        <f t="shared" si="1"/>
        <v>567</v>
      </c>
      <c r="B570" s="85" t="s">
        <v>4428</v>
      </c>
      <c r="C570" s="90" t="s">
        <v>1452</v>
      </c>
      <c r="D570" s="90" t="s">
        <v>4045</v>
      </c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ht="15.75" customHeight="1">
      <c r="A571" s="89">
        <f t="shared" si="1"/>
        <v>568</v>
      </c>
      <c r="B571" s="85" t="s">
        <v>4429</v>
      </c>
      <c r="C571" s="88" t="s">
        <v>1452</v>
      </c>
      <c r="D571" s="88" t="s">
        <v>4045</v>
      </c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ht="15.75" customHeight="1">
      <c r="A572" s="89">
        <f t="shared" si="1"/>
        <v>569</v>
      </c>
      <c r="B572" s="85" t="s">
        <v>4430</v>
      </c>
      <c r="C572" s="90" t="s">
        <v>1452</v>
      </c>
      <c r="D572" s="90" t="s">
        <v>4045</v>
      </c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ht="15.75" customHeight="1">
      <c r="A573" s="89">
        <f t="shared" si="1"/>
        <v>570</v>
      </c>
      <c r="B573" s="85" t="s">
        <v>4431</v>
      </c>
      <c r="C573" s="88" t="s">
        <v>1452</v>
      </c>
      <c r="D573" s="88" t="s">
        <v>4045</v>
      </c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ht="15.75" customHeight="1">
      <c r="A574" s="89">
        <f t="shared" si="1"/>
        <v>571</v>
      </c>
      <c r="B574" s="85" t="s">
        <v>4432</v>
      </c>
      <c r="C574" s="90" t="s">
        <v>19</v>
      </c>
      <c r="D574" s="90" t="s">
        <v>4045</v>
      </c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ht="15.75" customHeight="1">
      <c r="A575" s="89">
        <f t="shared" si="1"/>
        <v>572</v>
      </c>
      <c r="B575" s="85" t="s">
        <v>4433</v>
      </c>
      <c r="C575" s="88" t="s">
        <v>1452</v>
      </c>
      <c r="D575" s="88" t="s">
        <v>4045</v>
      </c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ht="15.75" customHeight="1">
      <c r="A576" s="89">
        <f t="shared" si="1"/>
        <v>573</v>
      </c>
      <c r="B576" s="85" t="s">
        <v>4434</v>
      </c>
      <c r="C576" s="90" t="s">
        <v>19</v>
      </c>
      <c r="D576" s="90" t="s">
        <v>4045</v>
      </c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ht="15.75" customHeight="1">
      <c r="A577" s="89">
        <f t="shared" si="1"/>
        <v>574</v>
      </c>
      <c r="B577" s="85" t="s">
        <v>4435</v>
      </c>
      <c r="C577" s="88" t="s">
        <v>19</v>
      </c>
      <c r="D577" s="88" t="s">
        <v>4045</v>
      </c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ht="15.75" customHeight="1">
      <c r="A578" s="89">
        <f t="shared" si="1"/>
        <v>575</v>
      </c>
      <c r="B578" s="85" t="s">
        <v>4436</v>
      </c>
      <c r="C578" s="90" t="s">
        <v>19</v>
      </c>
      <c r="D578" s="90" t="s">
        <v>4045</v>
      </c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  <row r="579" ht="15.75" customHeight="1">
      <c r="A579" s="89">
        <f t="shared" si="1"/>
        <v>576</v>
      </c>
      <c r="B579" s="85" t="s">
        <v>4437</v>
      </c>
      <c r="C579" s="88" t="s">
        <v>1452</v>
      </c>
      <c r="D579" s="88" t="s">
        <v>4045</v>
      </c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</row>
    <row r="580" ht="15.75" customHeight="1">
      <c r="A580" s="89">
        <f t="shared" si="1"/>
        <v>577</v>
      </c>
      <c r="B580" s="85" t="s">
        <v>4438</v>
      </c>
      <c r="C580" s="90" t="s">
        <v>1452</v>
      </c>
      <c r="D580" s="90" t="s">
        <v>4045</v>
      </c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</row>
    <row r="581" ht="15.75" customHeight="1">
      <c r="A581" s="89">
        <f t="shared" si="1"/>
        <v>578</v>
      </c>
      <c r="B581" s="85" t="s">
        <v>4439</v>
      </c>
      <c r="C581" s="88" t="s">
        <v>1452</v>
      </c>
      <c r="D581" s="88" t="s">
        <v>4045</v>
      </c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</row>
    <row r="582" ht="15.75" customHeight="1">
      <c r="A582" s="89">
        <f t="shared" si="1"/>
        <v>579</v>
      </c>
      <c r="B582" s="85" t="s">
        <v>4440</v>
      </c>
      <c r="C582" s="90" t="s">
        <v>19</v>
      </c>
      <c r="D582" s="90" t="s">
        <v>4045</v>
      </c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</row>
    <row r="583" ht="15.75" customHeight="1">
      <c r="A583" s="89">
        <f t="shared" si="1"/>
        <v>580</v>
      </c>
      <c r="B583" s="85" t="s">
        <v>4441</v>
      </c>
      <c r="C583" s="88" t="s">
        <v>19</v>
      </c>
      <c r="D583" s="88" t="s">
        <v>4045</v>
      </c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</row>
    <row r="584" ht="15.75" customHeight="1">
      <c r="A584" s="89">
        <f t="shared" si="1"/>
        <v>581</v>
      </c>
      <c r="B584" s="85" t="s">
        <v>4442</v>
      </c>
      <c r="C584" s="90" t="s">
        <v>19</v>
      </c>
      <c r="D584" s="90" t="s">
        <v>4045</v>
      </c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</row>
    <row r="585" ht="15.75" customHeight="1">
      <c r="A585" s="89">
        <f t="shared" si="1"/>
        <v>582</v>
      </c>
      <c r="B585" s="85" t="s">
        <v>4443</v>
      </c>
      <c r="C585" s="88" t="s">
        <v>1452</v>
      </c>
      <c r="D585" s="88" t="s">
        <v>4045</v>
      </c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</row>
    <row r="586" ht="15.75" customHeight="1">
      <c r="A586" s="89">
        <f t="shared" si="1"/>
        <v>583</v>
      </c>
      <c r="B586" s="85" t="s">
        <v>4444</v>
      </c>
      <c r="C586" s="90" t="s">
        <v>19</v>
      </c>
      <c r="D586" s="90" t="s">
        <v>4045</v>
      </c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</row>
    <row r="587" ht="15.75" customHeight="1">
      <c r="A587" s="89">
        <f t="shared" si="1"/>
        <v>584</v>
      </c>
      <c r="B587" s="85" t="s">
        <v>4445</v>
      </c>
      <c r="C587" s="88" t="s">
        <v>19</v>
      </c>
      <c r="D587" s="88" t="s">
        <v>4045</v>
      </c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</row>
    <row r="588" ht="15.75" customHeight="1">
      <c r="A588" s="89">
        <f t="shared" si="1"/>
        <v>585</v>
      </c>
      <c r="B588" s="85" t="s">
        <v>4446</v>
      </c>
      <c r="C588" s="90" t="s">
        <v>1452</v>
      </c>
      <c r="D588" s="90" t="s">
        <v>4045</v>
      </c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</row>
    <row r="589" ht="15.75" customHeight="1">
      <c r="A589" s="89">
        <f t="shared" si="1"/>
        <v>586</v>
      </c>
      <c r="B589" s="85" t="s">
        <v>4447</v>
      </c>
      <c r="C589" s="88" t="s">
        <v>1452</v>
      </c>
      <c r="D589" s="88" t="s">
        <v>4045</v>
      </c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</row>
    <row r="590" ht="15.75" customHeight="1">
      <c r="A590" s="89">
        <f t="shared" si="1"/>
        <v>587</v>
      </c>
      <c r="B590" s="85" t="s">
        <v>4448</v>
      </c>
      <c r="C590" s="90" t="s">
        <v>19</v>
      </c>
      <c r="D590" s="90" t="s">
        <v>4045</v>
      </c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</row>
    <row r="591" ht="15.75" customHeight="1">
      <c r="A591" s="89">
        <f t="shared" si="1"/>
        <v>588</v>
      </c>
      <c r="B591" s="85" t="s">
        <v>4449</v>
      </c>
      <c r="C591" s="88" t="s">
        <v>19</v>
      </c>
      <c r="D591" s="88" t="s">
        <v>4045</v>
      </c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</row>
    <row r="592" ht="15.75" customHeight="1">
      <c r="A592" s="89">
        <f t="shared" si="1"/>
        <v>589</v>
      </c>
      <c r="B592" s="85" t="s">
        <v>868</v>
      </c>
      <c r="C592" s="90" t="s">
        <v>19</v>
      </c>
      <c r="D592" s="90" t="s">
        <v>4045</v>
      </c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</row>
    <row r="593" ht="15.75" customHeight="1">
      <c r="A593" s="89">
        <f t="shared" si="1"/>
        <v>590</v>
      </c>
      <c r="B593" s="85" t="s">
        <v>4450</v>
      </c>
      <c r="C593" s="88" t="s">
        <v>1452</v>
      </c>
      <c r="D593" s="88" t="s">
        <v>4045</v>
      </c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</row>
    <row r="594" ht="15.75" customHeight="1">
      <c r="A594" s="89">
        <f t="shared" si="1"/>
        <v>591</v>
      </c>
      <c r="B594" s="85" t="s">
        <v>4451</v>
      </c>
      <c r="C594" s="90" t="s">
        <v>19</v>
      </c>
      <c r="D594" s="90" t="s">
        <v>4045</v>
      </c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</row>
    <row r="595" ht="15.75" customHeight="1">
      <c r="A595" s="89">
        <f t="shared" si="1"/>
        <v>592</v>
      </c>
      <c r="B595" s="85" t="s">
        <v>4452</v>
      </c>
      <c r="C595" s="88" t="s">
        <v>19</v>
      </c>
      <c r="D595" s="88" t="s">
        <v>4045</v>
      </c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</row>
    <row r="596" ht="15.75" customHeight="1">
      <c r="A596" s="89">
        <f t="shared" si="1"/>
        <v>593</v>
      </c>
      <c r="B596" s="85" t="s">
        <v>4453</v>
      </c>
      <c r="C596" s="90" t="s">
        <v>19</v>
      </c>
      <c r="D596" s="90" t="s">
        <v>4045</v>
      </c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</row>
    <row r="597" ht="15.75" customHeight="1">
      <c r="A597" s="89">
        <f t="shared" si="1"/>
        <v>594</v>
      </c>
      <c r="B597" s="85" t="s">
        <v>4454</v>
      </c>
      <c r="C597" s="88" t="s">
        <v>1452</v>
      </c>
      <c r="D597" s="88" t="s">
        <v>4045</v>
      </c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</row>
    <row r="598" ht="15.75" customHeight="1">
      <c r="A598" s="89">
        <f t="shared" si="1"/>
        <v>595</v>
      </c>
      <c r="B598" s="85" t="s">
        <v>4455</v>
      </c>
      <c r="C598" s="90" t="s">
        <v>1452</v>
      </c>
      <c r="D598" s="90" t="s">
        <v>4045</v>
      </c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</row>
    <row r="599" ht="15.75" customHeight="1">
      <c r="A599" s="89">
        <f t="shared" si="1"/>
        <v>596</v>
      </c>
      <c r="B599" s="85" t="s">
        <v>4456</v>
      </c>
      <c r="C599" s="88" t="s">
        <v>19</v>
      </c>
      <c r="D599" s="88" t="s">
        <v>4045</v>
      </c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</row>
    <row r="600" ht="15.75" customHeight="1">
      <c r="A600" s="89">
        <f t="shared" si="1"/>
        <v>597</v>
      </c>
      <c r="B600" s="85" t="s">
        <v>2829</v>
      </c>
      <c r="C600" s="90" t="s">
        <v>1452</v>
      </c>
      <c r="D600" s="90" t="s">
        <v>4045</v>
      </c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</row>
    <row r="601" ht="15.75" customHeight="1">
      <c r="A601" s="89">
        <f t="shared" si="1"/>
        <v>598</v>
      </c>
      <c r="B601" s="85" t="s">
        <v>4457</v>
      </c>
      <c r="C601" s="88" t="s">
        <v>19</v>
      </c>
      <c r="D601" s="88" t="s">
        <v>4045</v>
      </c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</row>
    <row r="602" ht="15.75" customHeight="1">
      <c r="A602" s="89">
        <f t="shared" si="1"/>
        <v>599</v>
      </c>
      <c r="B602" s="85" t="s">
        <v>4458</v>
      </c>
      <c r="C602" s="90" t="s">
        <v>19</v>
      </c>
      <c r="D602" s="90" t="s">
        <v>4045</v>
      </c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</row>
    <row r="603" ht="15.75" customHeight="1">
      <c r="A603" s="89">
        <f t="shared" si="1"/>
        <v>600</v>
      </c>
      <c r="B603" s="85" t="s">
        <v>4459</v>
      </c>
      <c r="C603" s="88" t="s">
        <v>1452</v>
      </c>
      <c r="D603" s="88" t="s">
        <v>4045</v>
      </c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</row>
    <row r="604" ht="15.75" customHeight="1">
      <c r="A604" s="89">
        <f t="shared" si="1"/>
        <v>601</v>
      </c>
      <c r="B604" s="85" t="s">
        <v>4460</v>
      </c>
      <c r="C604" s="90" t="s">
        <v>1452</v>
      </c>
      <c r="D604" s="90" t="s">
        <v>4045</v>
      </c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</row>
    <row r="605" ht="15.75" customHeight="1">
      <c r="A605" s="89">
        <f t="shared" si="1"/>
        <v>602</v>
      </c>
      <c r="B605" s="85" t="s">
        <v>4461</v>
      </c>
      <c r="C605" s="88" t="s">
        <v>1452</v>
      </c>
      <c r="D605" s="88" t="s">
        <v>4045</v>
      </c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</row>
    <row r="606" ht="15.75" customHeight="1">
      <c r="A606" s="89">
        <f t="shared" si="1"/>
        <v>603</v>
      </c>
      <c r="B606" s="85" t="s">
        <v>4462</v>
      </c>
      <c r="C606" s="90" t="s">
        <v>19</v>
      </c>
      <c r="D606" s="90" t="s">
        <v>4045</v>
      </c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</row>
    <row r="607" ht="15.75" customHeight="1">
      <c r="A607" s="89">
        <f t="shared" si="1"/>
        <v>604</v>
      </c>
      <c r="B607" s="85" t="s">
        <v>4463</v>
      </c>
      <c r="C607" s="88" t="s">
        <v>1452</v>
      </c>
      <c r="D607" s="88" t="s">
        <v>4045</v>
      </c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</row>
    <row r="608" ht="15.75" customHeight="1">
      <c r="A608" s="89">
        <f t="shared" si="1"/>
        <v>605</v>
      </c>
      <c r="B608" s="85" t="s">
        <v>4464</v>
      </c>
      <c r="C608" s="90" t="s">
        <v>1452</v>
      </c>
      <c r="D608" s="90" t="s">
        <v>4045</v>
      </c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</row>
    <row r="609" ht="15.75" customHeight="1">
      <c r="A609" s="89">
        <f t="shared" si="1"/>
        <v>606</v>
      </c>
      <c r="B609" s="85" t="s">
        <v>4465</v>
      </c>
      <c r="C609" s="88" t="s">
        <v>19</v>
      </c>
      <c r="D609" s="88" t="s">
        <v>4045</v>
      </c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</row>
    <row r="610" ht="15.75" customHeight="1">
      <c r="A610" s="89">
        <f t="shared" si="1"/>
        <v>607</v>
      </c>
      <c r="B610" s="85" t="s">
        <v>4466</v>
      </c>
      <c r="C610" s="90" t="s">
        <v>1452</v>
      </c>
      <c r="D610" s="90" t="s">
        <v>4045</v>
      </c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</row>
    <row r="611" ht="15.75" customHeight="1">
      <c r="A611" s="89">
        <f t="shared" si="1"/>
        <v>608</v>
      </c>
      <c r="B611" s="85" t="s">
        <v>4467</v>
      </c>
      <c r="C611" s="88" t="s">
        <v>1452</v>
      </c>
      <c r="D611" s="88" t="s">
        <v>4045</v>
      </c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</row>
    <row r="612" ht="15.75" customHeight="1">
      <c r="A612" s="89">
        <f t="shared" si="1"/>
        <v>609</v>
      </c>
      <c r="B612" s="85" t="s">
        <v>2842</v>
      </c>
      <c r="C612" s="90" t="s">
        <v>1452</v>
      </c>
      <c r="D612" s="90" t="s">
        <v>4045</v>
      </c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</row>
    <row r="613" ht="15.75" customHeight="1">
      <c r="A613" s="89">
        <f t="shared" si="1"/>
        <v>610</v>
      </c>
      <c r="B613" s="85" t="s">
        <v>4468</v>
      </c>
      <c r="C613" s="88" t="s">
        <v>19</v>
      </c>
      <c r="D613" s="88" t="s">
        <v>4045</v>
      </c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</row>
    <row r="614" ht="15.75" customHeight="1">
      <c r="A614" s="89">
        <f t="shared" si="1"/>
        <v>611</v>
      </c>
      <c r="B614" s="85" t="s">
        <v>4469</v>
      </c>
      <c r="C614" s="90" t="s">
        <v>1452</v>
      </c>
      <c r="D614" s="90" t="s">
        <v>4045</v>
      </c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</row>
    <row r="615" ht="15.75" customHeight="1">
      <c r="A615" s="89">
        <f t="shared" si="1"/>
        <v>612</v>
      </c>
      <c r="B615" s="85" t="s">
        <v>4470</v>
      </c>
      <c r="C615" s="88" t="s">
        <v>1452</v>
      </c>
      <c r="D615" s="88" t="s">
        <v>4045</v>
      </c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</row>
    <row r="616" ht="15.75" customHeight="1">
      <c r="A616" s="89">
        <f t="shared" si="1"/>
        <v>613</v>
      </c>
      <c r="B616" s="85" t="s">
        <v>4471</v>
      </c>
      <c r="C616" s="90" t="s">
        <v>1452</v>
      </c>
      <c r="D616" s="90" t="s">
        <v>4045</v>
      </c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</row>
    <row r="617" ht="15.75" customHeight="1">
      <c r="A617" s="89">
        <f t="shared" si="1"/>
        <v>614</v>
      </c>
      <c r="B617" s="85" t="s">
        <v>4472</v>
      </c>
      <c r="C617" s="88" t="s">
        <v>1452</v>
      </c>
      <c r="D617" s="88" t="s">
        <v>4045</v>
      </c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</row>
    <row r="618" ht="15.75" customHeight="1">
      <c r="A618" s="89">
        <f t="shared" si="1"/>
        <v>615</v>
      </c>
      <c r="B618" s="85" t="s">
        <v>2872</v>
      </c>
      <c r="C618" s="90" t="s">
        <v>1452</v>
      </c>
      <c r="D618" s="90" t="s">
        <v>4045</v>
      </c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</row>
    <row r="619" ht="15.75" customHeight="1">
      <c r="A619" s="89">
        <f t="shared" si="1"/>
        <v>616</v>
      </c>
      <c r="B619" s="85" t="s">
        <v>4473</v>
      </c>
      <c r="C619" s="88" t="s">
        <v>1452</v>
      </c>
      <c r="D619" s="88" t="s">
        <v>4045</v>
      </c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</row>
    <row r="620" ht="15.75" customHeight="1">
      <c r="A620" s="89">
        <f t="shared" si="1"/>
        <v>617</v>
      </c>
      <c r="B620" s="85" t="s">
        <v>4474</v>
      </c>
      <c r="C620" s="90" t="s">
        <v>1452</v>
      </c>
      <c r="D620" s="90" t="s">
        <v>4045</v>
      </c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</row>
    <row r="621" ht="15.75" customHeight="1">
      <c r="A621" s="89">
        <f t="shared" si="1"/>
        <v>618</v>
      </c>
      <c r="B621" s="88" t="s">
        <v>4475</v>
      </c>
      <c r="C621" s="88" t="s">
        <v>1452</v>
      </c>
      <c r="D621" s="88" t="s">
        <v>4045</v>
      </c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</row>
    <row r="622" ht="15.75" customHeight="1">
      <c r="A622" s="89">
        <f t="shared" si="1"/>
        <v>619</v>
      </c>
      <c r="B622" s="85" t="s">
        <v>2877</v>
      </c>
      <c r="C622" s="90" t="s">
        <v>1452</v>
      </c>
      <c r="D622" s="90" t="s">
        <v>4045</v>
      </c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</row>
    <row r="623" ht="15.75" customHeight="1">
      <c r="A623" s="89">
        <f t="shared" si="1"/>
        <v>620</v>
      </c>
      <c r="B623" s="85" t="s">
        <v>4476</v>
      </c>
      <c r="C623" s="88" t="s">
        <v>1452</v>
      </c>
      <c r="D623" s="88" t="s">
        <v>4045</v>
      </c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</row>
    <row r="624" ht="15.75" customHeight="1">
      <c r="A624" s="96">
        <f t="shared" si="1"/>
        <v>621</v>
      </c>
      <c r="B624" s="85" t="s">
        <v>4477</v>
      </c>
      <c r="C624" s="97" t="s">
        <v>3788</v>
      </c>
      <c r="D624" s="97" t="s">
        <v>4045</v>
      </c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</row>
    <row r="625" ht="15.75" customHeight="1">
      <c r="A625" s="89">
        <f t="shared" si="1"/>
        <v>622</v>
      </c>
      <c r="B625" s="85" t="s">
        <v>887</v>
      </c>
      <c r="C625" s="88" t="s">
        <v>19</v>
      </c>
      <c r="D625" s="88" t="s">
        <v>4045</v>
      </c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</row>
    <row r="626" ht="15.75" customHeight="1">
      <c r="A626" s="89">
        <f t="shared" si="1"/>
        <v>623</v>
      </c>
      <c r="B626" s="85" t="s">
        <v>4478</v>
      </c>
      <c r="C626" s="90" t="s">
        <v>1452</v>
      </c>
      <c r="D626" s="90" t="s">
        <v>4045</v>
      </c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</row>
    <row r="627" ht="15.75" customHeight="1">
      <c r="A627" s="89">
        <f t="shared" si="1"/>
        <v>624</v>
      </c>
      <c r="B627" s="85" t="s">
        <v>2921</v>
      </c>
      <c r="C627" s="88" t="s">
        <v>1452</v>
      </c>
      <c r="D627" s="88" t="s">
        <v>4045</v>
      </c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</row>
    <row r="628" ht="15.75" customHeight="1">
      <c r="A628" s="89">
        <f t="shared" si="1"/>
        <v>625</v>
      </c>
      <c r="B628" s="85" t="s">
        <v>901</v>
      </c>
      <c r="C628" s="90" t="s">
        <v>19</v>
      </c>
      <c r="D628" s="90" t="s">
        <v>4045</v>
      </c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</row>
    <row r="629" ht="15.75" customHeight="1">
      <c r="A629" s="89">
        <f t="shared" si="1"/>
        <v>626</v>
      </c>
      <c r="B629" s="85" t="s">
        <v>2926</v>
      </c>
      <c r="C629" s="88" t="s">
        <v>1452</v>
      </c>
      <c r="D629" s="88" t="s">
        <v>4045</v>
      </c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</row>
    <row r="630" ht="15.75" customHeight="1">
      <c r="A630" s="89">
        <f t="shared" si="1"/>
        <v>627</v>
      </c>
      <c r="B630" s="85" t="s">
        <v>2931</v>
      </c>
      <c r="C630" s="90" t="s">
        <v>1452</v>
      </c>
      <c r="D630" s="90" t="s">
        <v>4045</v>
      </c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</row>
    <row r="631" ht="15.75" customHeight="1">
      <c r="A631" s="89">
        <f t="shared" si="1"/>
        <v>628</v>
      </c>
      <c r="B631" s="85" t="s">
        <v>4479</v>
      </c>
      <c r="C631" s="88" t="s">
        <v>1452</v>
      </c>
      <c r="D631" s="88" t="s">
        <v>4045</v>
      </c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</row>
    <row r="632" ht="15.75" customHeight="1">
      <c r="A632" s="89">
        <f t="shared" si="1"/>
        <v>629</v>
      </c>
      <c r="B632" s="85" t="s">
        <v>2937</v>
      </c>
      <c r="C632" s="90" t="s">
        <v>1452</v>
      </c>
      <c r="D632" s="90" t="s">
        <v>4045</v>
      </c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</row>
    <row r="633" ht="15.75" customHeight="1">
      <c r="A633" s="89">
        <f t="shared" si="1"/>
        <v>630</v>
      </c>
      <c r="B633" s="85" t="s">
        <v>2956</v>
      </c>
      <c r="C633" s="88" t="s">
        <v>1452</v>
      </c>
      <c r="D633" s="88" t="s">
        <v>4045</v>
      </c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</row>
    <row r="634" ht="15.75" customHeight="1">
      <c r="A634" s="89">
        <f t="shared" si="1"/>
        <v>631</v>
      </c>
      <c r="B634" s="85" t="s">
        <v>910</v>
      </c>
      <c r="C634" s="90" t="s">
        <v>19</v>
      </c>
      <c r="D634" s="90" t="s">
        <v>4045</v>
      </c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</row>
    <row r="635" ht="15.75" customHeight="1">
      <c r="A635" s="96">
        <f t="shared" si="1"/>
        <v>632</v>
      </c>
      <c r="B635" s="85" t="s">
        <v>4480</v>
      </c>
      <c r="C635" s="97" t="s">
        <v>19</v>
      </c>
      <c r="D635" s="97" t="s">
        <v>4045</v>
      </c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</row>
    <row r="636" ht="15.75" customHeight="1">
      <c r="A636" s="89">
        <f t="shared" si="1"/>
        <v>633</v>
      </c>
      <c r="B636" s="85" t="s">
        <v>2961</v>
      </c>
      <c r="C636" s="90" t="s">
        <v>1452</v>
      </c>
      <c r="D636" s="90" t="s">
        <v>4045</v>
      </c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</row>
    <row r="637" ht="15.75" customHeight="1">
      <c r="A637" s="89">
        <f t="shared" si="1"/>
        <v>634</v>
      </c>
      <c r="B637" s="85" t="s">
        <v>4481</v>
      </c>
      <c r="C637" s="88" t="s">
        <v>1452</v>
      </c>
      <c r="D637" s="88" t="s">
        <v>4045</v>
      </c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</row>
    <row r="638" ht="15.75" customHeight="1">
      <c r="A638" s="89">
        <f t="shared" si="1"/>
        <v>635</v>
      </c>
      <c r="B638" s="85" t="s">
        <v>921</v>
      </c>
      <c r="C638" s="90" t="s">
        <v>19</v>
      </c>
      <c r="D638" s="90" t="s">
        <v>4045</v>
      </c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</row>
    <row r="639" ht="15.75" customHeight="1">
      <c r="A639" s="89">
        <f t="shared" si="1"/>
        <v>636</v>
      </c>
      <c r="B639" s="85" t="s">
        <v>926</v>
      </c>
      <c r="C639" s="88" t="s">
        <v>19</v>
      </c>
      <c r="D639" s="88" t="s">
        <v>4045</v>
      </c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</row>
    <row r="640" ht="15.75" customHeight="1">
      <c r="A640" s="96">
        <f t="shared" si="1"/>
        <v>637</v>
      </c>
      <c r="B640" s="85" t="s">
        <v>2981</v>
      </c>
      <c r="C640" s="97" t="s">
        <v>1452</v>
      </c>
      <c r="D640" s="97" t="s">
        <v>4045</v>
      </c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</row>
    <row r="641" ht="15.75" customHeight="1">
      <c r="A641" s="89">
        <f t="shared" si="1"/>
        <v>638</v>
      </c>
      <c r="B641" s="85" t="s">
        <v>3943</v>
      </c>
      <c r="C641" s="88" t="s">
        <v>3788</v>
      </c>
      <c r="D641" s="88" t="s">
        <v>4045</v>
      </c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</row>
    <row r="642" ht="15.75" customHeight="1">
      <c r="A642" s="89">
        <f t="shared" si="1"/>
        <v>639</v>
      </c>
      <c r="B642" s="85" t="s">
        <v>932</v>
      </c>
      <c r="C642" s="90" t="s">
        <v>19</v>
      </c>
      <c r="D642" s="90" t="s">
        <v>4045</v>
      </c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</row>
    <row r="643" ht="15.75" customHeight="1">
      <c r="A643" s="89">
        <f t="shared" si="1"/>
        <v>640</v>
      </c>
      <c r="B643" s="85" t="s">
        <v>4482</v>
      </c>
      <c r="C643" s="88" t="s">
        <v>19</v>
      </c>
      <c r="D643" s="88" t="s">
        <v>4045</v>
      </c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</row>
    <row r="644" ht="15.75" customHeight="1">
      <c r="A644" s="89">
        <f t="shared" si="1"/>
        <v>641</v>
      </c>
      <c r="B644" s="85" t="s">
        <v>3010</v>
      </c>
      <c r="C644" s="90" t="s">
        <v>1452</v>
      </c>
      <c r="D644" s="90" t="s">
        <v>4045</v>
      </c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</row>
    <row r="645" ht="15.75" customHeight="1">
      <c r="A645" s="89">
        <f t="shared" si="1"/>
        <v>642</v>
      </c>
      <c r="B645" s="85" t="s">
        <v>4483</v>
      </c>
      <c r="C645" s="88" t="s">
        <v>1452</v>
      </c>
      <c r="D645" s="88" t="s">
        <v>4045</v>
      </c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</row>
    <row r="646" ht="15.75" customHeight="1">
      <c r="A646" s="89">
        <f t="shared" si="1"/>
        <v>643</v>
      </c>
      <c r="B646" s="85" t="s">
        <v>3020</v>
      </c>
      <c r="C646" s="90" t="s">
        <v>1452</v>
      </c>
      <c r="D646" s="90" t="s">
        <v>4045</v>
      </c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</row>
    <row r="647" ht="15.75" customHeight="1">
      <c r="A647" s="89">
        <f t="shared" si="1"/>
        <v>644</v>
      </c>
      <c r="B647" s="85" t="s">
        <v>4484</v>
      </c>
      <c r="C647" s="88" t="s">
        <v>19</v>
      </c>
      <c r="D647" s="88" t="s">
        <v>4045</v>
      </c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</row>
    <row r="648" ht="15.75" customHeight="1">
      <c r="A648" s="89">
        <f t="shared" si="1"/>
        <v>645</v>
      </c>
      <c r="B648" s="85" t="s">
        <v>3026</v>
      </c>
      <c r="C648" s="90" t="s">
        <v>1452</v>
      </c>
      <c r="D648" s="90" t="s">
        <v>4045</v>
      </c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</row>
    <row r="649" ht="15.75" customHeight="1">
      <c r="A649" s="89">
        <f t="shared" si="1"/>
        <v>646</v>
      </c>
      <c r="B649" s="88" t="s">
        <v>3044</v>
      </c>
      <c r="C649" s="88" t="s">
        <v>1452</v>
      </c>
      <c r="D649" s="88" t="s">
        <v>4045</v>
      </c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</row>
    <row r="650" ht="15.75" customHeight="1">
      <c r="A650" s="89">
        <f t="shared" si="1"/>
        <v>647</v>
      </c>
      <c r="B650" s="85" t="s">
        <v>965</v>
      </c>
      <c r="C650" s="90" t="s">
        <v>19</v>
      </c>
      <c r="D650" s="90" t="s">
        <v>4045</v>
      </c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</row>
    <row r="651" ht="15.75" customHeight="1">
      <c r="A651" s="89">
        <f t="shared" si="1"/>
        <v>648</v>
      </c>
      <c r="B651" s="85" t="s">
        <v>3092</v>
      </c>
      <c r="C651" s="88" t="s">
        <v>1452</v>
      </c>
      <c r="D651" s="88" t="s">
        <v>4045</v>
      </c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</row>
    <row r="652" ht="15.75" customHeight="1">
      <c r="A652" s="89">
        <f t="shared" si="1"/>
        <v>649</v>
      </c>
      <c r="B652" s="85" t="s">
        <v>4485</v>
      </c>
      <c r="C652" s="90" t="s">
        <v>19</v>
      </c>
      <c r="D652" s="90" t="s">
        <v>4045</v>
      </c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ht="15.75" customHeight="1">
      <c r="A653" s="89">
        <f t="shared" si="1"/>
        <v>650</v>
      </c>
      <c r="B653" s="85" t="s">
        <v>4034</v>
      </c>
      <c r="C653" s="88" t="s">
        <v>19</v>
      </c>
      <c r="D653" s="88" t="s">
        <v>4045</v>
      </c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</row>
    <row r="654" ht="15.75" customHeight="1">
      <c r="A654" s="89">
        <f t="shared" si="1"/>
        <v>651</v>
      </c>
      <c r="B654" s="85" t="s">
        <v>995</v>
      </c>
      <c r="C654" s="90" t="s">
        <v>19</v>
      </c>
      <c r="D654" s="90" t="s">
        <v>4045</v>
      </c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</row>
    <row r="655" ht="15.75" customHeight="1">
      <c r="A655" s="89">
        <f t="shared" si="1"/>
        <v>652</v>
      </c>
      <c r="B655" s="85" t="s">
        <v>1000</v>
      </c>
      <c r="C655" s="88" t="s">
        <v>19</v>
      </c>
      <c r="D655" s="88" t="s">
        <v>4045</v>
      </c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</row>
    <row r="656" ht="15.75" customHeight="1">
      <c r="A656" s="89">
        <f t="shared" si="1"/>
        <v>653</v>
      </c>
      <c r="B656" s="85" t="s">
        <v>4486</v>
      </c>
      <c r="C656" s="90" t="s">
        <v>1452</v>
      </c>
      <c r="D656" s="90" t="s">
        <v>4045</v>
      </c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</row>
    <row r="657" ht="15.75" customHeight="1">
      <c r="A657" s="89">
        <f t="shared" si="1"/>
        <v>654</v>
      </c>
      <c r="B657" s="85" t="s">
        <v>4038</v>
      </c>
      <c r="C657" s="88" t="s">
        <v>19</v>
      </c>
      <c r="D657" s="88" t="s">
        <v>4045</v>
      </c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</row>
    <row r="658" ht="15.75" customHeight="1">
      <c r="A658" s="89">
        <f t="shared" si="1"/>
        <v>655</v>
      </c>
      <c r="B658" s="85" t="s">
        <v>3106</v>
      </c>
      <c r="C658" s="90" t="s">
        <v>1452</v>
      </c>
      <c r="D658" s="90" t="s">
        <v>4045</v>
      </c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</row>
    <row r="659" ht="15.75" customHeight="1">
      <c r="A659" s="89">
        <f t="shared" si="1"/>
        <v>656</v>
      </c>
      <c r="B659" s="85" t="s">
        <v>1011</v>
      </c>
      <c r="C659" s="88" t="s">
        <v>19</v>
      </c>
      <c r="D659" s="88" t="s">
        <v>4045</v>
      </c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</row>
    <row r="660" ht="15.75" customHeight="1">
      <c r="A660" s="89">
        <f t="shared" si="1"/>
        <v>657</v>
      </c>
      <c r="B660" s="85" t="s">
        <v>4487</v>
      </c>
      <c r="C660" s="90" t="s">
        <v>1452</v>
      </c>
      <c r="D660" s="90" t="s">
        <v>4045</v>
      </c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</row>
    <row r="661" ht="15.75" customHeight="1">
      <c r="A661" s="89">
        <f t="shared" si="1"/>
        <v>658</v>
      </c>
      <c r="B661" s="85" t="s">
        <v>4488</v>
      </c>
      <c r="C661" s="88" t="s">
        <v>1452</v>
      </c>
      <c r="D661" s="88" t="s">
        <v>4045</v>
      </c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</row>
    <row r="662" ht="15.75" customHeight="1">
      <c r="A662" s="89">
        <f t="shared" si="1"/>
        <v>659</v>
      </c>
      <c r="B662" s="85" t="s">
        <v>4489</v>
      </c>
      <c r="C662" s="90" t="s">
        <v>19</v>
      </c>
      <c r="D662" s="90" t="s">
        <v>4045</v>
      </c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</row>
    <row r="663" ht="15.75" customHeight="1">
      <c r="A663" s="89">
        <f t="shared" si="1"/>
        <v>660</v>
      </c>
      <c r="B663" s="85" t="s">
        <v>4490</v>
      </c>
      <c r="C663" s="88" t="s">
        <v>1452</v>
      </c>
      <c r="D663" s="88" t="s">
        <v>4045</v>
      </c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</row>
    <row r="664" ht="15.75" customHeight="1">
      <c r="A664" s="89">
        <f t="shared" si="1"/>
        <v>661</v>
      </c>
      <c r="B664" s="85" t="s">
        <v>3111</v>
      </c>
      <c r="C664" s="90" t="s">
        <v>1452</v>
      </c>
      <c r="D664" s="90" t="s">
        <v>4045</v>
      </c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</row>
    <row r="665" ht="15.75" customHeight="1">
      <c r="A665" s="89">
        <f t="shared" si="1"/>
        <v>662</v>
      </c>
      <c r="B665" s="85" t="s">
        <v>3951</v>
      </c>
      <c r="C665" s="88" t="s">
        <v>3788</v>
      </c>
      <c r="D665" s="88" t="s">
        <v>4045</v>
      </c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</row>
    <row r="666" ht="15.75" customHeight="1">
      <c r="A666" s="89">
        <f t="shared" si="1"/>
        <v>663</v>
      </c>
      <c r="B666" s="85" t="s">
        <v>4491</v>
      </c>
      <c r="C666" s="90" t="s">
        <v>19</v>
      </c>
      <c r="D666" s="90" t="s">
        <v>4045</v>
      </c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</row>
    <row r="667" ht="15.75" customHeight="1">
      <c r="A667" s="89">
        <f t="shared" si="1"/>
        <v>664</v>
      </c>
      <c r="B667" s="85" t="s">
        <v>4492</v>
      </c>
      <c r="C667" s="88" t="s">
        <v>1452</v>
      </c>
      <c r="D667" s="88" t="s">
        <v>4045</v>
      </c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</row>
    <row r="668" ht="15.75" customHeight="1">
      <c r="A668" s="89">
        <f t="shared" si="1"/>
        <v>665</v>
      </c>
      <c r="B668" s="85" t="s">
        <v>4493</v>
      </c>
      <c r="C668" s="90" t="s">
        <v>1452</v>
      </c>
      <c r="D668" s="90" t="s">
        <v>4045</v>
      </c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</row>
    <row r="669" ht="15.75" customHeight="1">
      <c r="A669" s="89">
        <f t="shared" si="1"/>
        <v>666</v>
      </c>
      <c r="B669" s="85" t="s">
        <v>4494</v>
      </c>
      <c r="C669" s="88" t="s">
        <v>19</v>
      </c>
      <c r="D669" s="88" t="s">
        <v>4045</v>
      </c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</row>
    <row r="670" ht="15.75" customHeight="1">
      <c r="A670" s="89">
        <f t="shared" si="1"/>
        <v>667</v>
      </c>
      <c r="B670" s="85" t="s">
        <v>4495</v>
      </c>
      <c r="C670" s="90" t="s">
        <v>1452</v>
      </c>
      <c r="D670" s="90" t="s">
        <v>4045</v>
      </c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</row>
    <row r="671" ht="15.75" customHeight="1">
      <c r="A671" s="89">
        <f t="shared" si="1"/>
        <v>668</v>
      </c>
      <c r="B671" s="85" t="s">
        <v>4496</v>
      </c>
      <c r="C671" s="88" t="s">
        <v>1452</v>
      </c>
      <c r="D671" s="88" t="s">
        <v>4045</v>
      </c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</row>
    <row r="672" ht="15.75" customHeight="1">
      <c r="A672" s="89">
        <f t="shared" si="1"/>
        <v>669</v>
      </c>
      <c r="B672" s="85" t="s">
        <v>3132</v>
      </c>
      <c r="C672" s="90" t="s">
        <v>1452</v>
      </c>
      <c r="D672" s="90" t="s">
        <v>4045</v>
      </c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</row>
    <row r="673" ht="15.75" customHeight="1">
      <c r="A673" s="89">
        <f t="shared" si="1"/>
        <v>670</v>
      </c>
      <c r="B673" s="85" t="s">
        <v>3140</v>
      </c>
      <c r="C673" s="88" t="s">
        <v>1452</v>
      </c>
      <c r="D673" s="88" t="s">
        <v>4045</v>
      </c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</row>
    <row r="674" ht="15.75" customHeight="1">
      <c r="A674" s="89">
        <f t="shared" si="1"/>
        <v>671</v>
      </c>
      <c r="B674" s="85" t="s">
        <v>1025</v>
      </c>
      <c r="C674" s="90" t="s">
        <v>19</v>
      </c>
      <c r="D674" s="90" t="s">
        <v>4045</v>
      </c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</row>
    <row r="675" ht="15.75" customHeight="1">
      <c r="A675" s="89">
        <f t="shared" si="1"/>
        <v>672</v>
      </c>
      <c r="B675" s="85" t="s">
        <v>4497</v>
      </c>
      <c r="C675" s="88" t="s">
        <v>1452</v>
      </c>
      <c r="D675" s="88" t="s">
        <v>4045</v>
      </c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</row>
    <row r="676" ht="15.75" customHeight="1">
      <c r="A676" s="96">
        <f t="shared" si="1"/>
        <v>673</v>
      </c>
      <c r="B676" s="85" t="s">
        <v>4498</v>
      </c>
      <c r="C676" s="97" t="s">
        <v>1452</v>
      </c>
      <c r="D676" s="97" t="s">
        <v>4045</v>
      </c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ht="15.75" customHeight="1">
      <c r="A677" s="89">
        <f t="shared" si="1"/>
        <v>674</v>
      </c>
      <c r="B677" s="85" t="s">
        <v>4499</v>
      </c>
      <c r="C677" s="88" t="s">
        <v>19</v>
      </c>
      <c r="D677" s="88" t="s">
        <v>4045</v>
      </c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</row>
    <row r="678" ht="15.75" customHeight="1">
      <c r="A678" s="89">
        <f t="shared" si="1"/>
        <v>675</v>
      </c>
      <c r="B678" s="85" t="s">
        <v>4500</v>
      </c>
      <c r="C678" s="90" t="s">
        <v>19</v>
      </c>
      <c r="D678" s="90" t="s">
        <v>4045</v>
      </c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</row>
    <row r="679" ht="15.75" customHeight="1">
      <c r="A679" s="89">
        <f t="shared" si="1"/>
        <v>676</v>
      </c>
      <c r="B679" s="85" t="s">
        <v>3159</v>
      </c>
      <c r="C679" s="88" t="s">
        <v>1452</v>
      </c>
      <c r="D679" s="88" t="s">
        <v>4045</v>
      </c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</row>
    <row r="680" ht="15.75" customHeight="1">
      <c r="A680" s="89">
        <f t="shared" si="1"/>
        <v>677</v>
      </c>
      <c r="B680" s="85" t="s">
        <v>1035</v>
      </c>
      <c r="C680" s="90" t="s">
        <v>19</v>
      </c>
      <c r="D680" s="90" t="s">
        <v>4045</v>
      </c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</row>
    <row r="681" ht="15.75" customHeight="1">
      <c r="A681" s="89">
        <f t="shared" si="1"/>
        <v>678</v>
      </c>
      <c r="B681" s="88" t="s">
        <v>4501</v>
      </c>
      <c r="C681" s="88" t="s">
        <v>1452</v>
      </c>
      <c r="D681" s="88" t="s">
        <v>4045</v>
      </c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</row>
    <row r="682" ht="15.75" customHeight="1">
      <c r="A682" s="89">
        <f t="shared" si="1"/>
        <v>679</v>
      </c>
      <c r="B682" s="90" t="s">
        <v>4502</v>
      </c>
      <c r="C682" s="90" t="s">
        <v>1452</v>
      </c>
      <c r="D682" s="90" t="s">
        <v>4045</v>
      </c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</row>
    <row r="683" ht="15.75" customHeight="1">
      <c r="A683" s="89">
        <f t="shared" si="1"/>
        <v>680</v>
      </c>
      <c r="B683" s="85" t="s">
        <v>1040</v>
      </c>
      <c r="C683" s="88" t="s">
        <v>19</v>
      </c>
      <c r="D683" s="88" t="s">
        <v>4045</v>
      </c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</row>
    <row r="684" ht="15.75" customHeight="1">
      <c r="A684" s="89">
        <f t="shared" si="1"/>
        <v>681</v>
      </c>
      <c r="B684" s="85" t="s">
        <v>1050</v>
      </c>
      <c r="C684" s="90" t="s">
        <v>19</v>
      </c>
      <c r="D684" s="90" t="s">
        <v>4045</v>
      </c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</row>
    <row r="685" ht="15.75" customHeight="1">
      <c r="A685" s="89">
        <f t="shared" si="1"/>
        <v>682</v>
      </c>
      <c r="B685" s="85" t="s">
        <v>3197</v>
      </c>
      <c r="C685" s="88" t="s">
        <v>1452</v>
      </c>
      <c r="D685" s="88" t="s">
        <v>4045</v>
      </c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</row>
    <row r="686" ht="15.75" customHeight="1">
      <c r="A686" s="89">
        <f t="shared" si="1"/>
        <v>683</v>
      </c>
      <c r="B686" s="85" t="s">
        <v>4503</v>
      </c>
      <c r="C686" s="90" t="s">
        <v>1452</v>
      </c>
      <c r="D686" s="90" t="s">
        <v>4045</v>
      </c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</row>
    <row r="687" ht="15.75" customHeight="1">
      <c r="A687" s="89">
        <f t="shared" si="1"/>
        <v>684</v>
      </c>
      <c r="B687" s="85" t="s">
        <v>3217</v>
      </c>
      <c r="C687" s="88" t="s">
        <v>1452</v>
      </c>
      <c r="D687" s="88" t="s">
        <v>4045</v>
      </c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</row>
    <row r="688" ht="15.75" customHeight="1">
      <c r="A688" s="89">
        <f t="shared" si="1"/>
        <v>685</v>
      </c>
      <c r="B688" s="85" t="s">
        <v>4504</v>
      </c>
      <c r="C688" s="90" t="s">
        <v>1452</v>
      </c>
      <c r="D688" s="90" t="s">
        <v>4045</v>
      </c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</row>
    <row r="689" ht="15.75" customHeight="1">
      <c r="A689" s="89">
        <f t="shared" si="1"/>
        <v>686</v>
      </c>
      <c r="B689" s="85" t="s">
        <v>4505</v>
      </c>
      <c r="C689" s="88" t="s">
        <v>19</v>
      </c>
      <c r="D689" s="88" t="s">
        <v>4045</v>
      </c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</row>
    <row r="690" ht="15.75" customHeight="1">
      <c r="A690" s="89">
        <f t="shared" si="1"/>
        <v>687</v>
      </c>
      <c r="B690" s="85" t="s">
        <v>4506</v>
      </c>
      <c r="C690" s="90" t="s">
        <v>1452</v>
      </c>
      <c r="D690" s="90" t="s">
        <v>4045</v>
      </c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</row>
    <row r="691" ht="15.75" customHeight="1">
      <c r="A691" s="89">
        <f t="shared" si="1"/>
        <v>688</v>
      </c>
      <c r="B691" s="85" t="s">
        <v>4507</v>
      </c>
      <c r="C691" s="88" t="s">
        <v>1452</v>
      </c>
      <c r="D691" s="88" t="s">
        <v>4045</v>
      </c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</row>
    <row r="692" ht="15.75" customHeight="1">
      <c r="A692" s="89">
        <f t="shared" si="1"/>
        <v>689</v>
      </c>
      <c r="B692" s="85" t="s">
        <v>4508</v>
      </c>
      <c r="C692" s="90" t="s">
        <v>1452</v>
      </c>
      <c r="D692" s="90" t="s">
        <v>4045</v>
      </c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</row>
    <row r="693" ht="15.75" customHeight="1">
      <c r="A693" s="96">
        <f t="shared" si="1"/>
        <v>690</v>
      </c>
      <c r="B693" s="85" t="s">
        <v>4509</v>
      </c>
      <c r="C693" s="97" t="s">
        <v>1452</v>
      </c>
      <c r="D693" s="97" t="s">
        <v>4045</v>
      </c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</row>
    <row r="694" ht="15.75" customHeight="1">
      <c r="A694" s="89">
        <f t="shared" si="1"/>
        <v>691</v>
      </c>
      <c r="B694" s="85" t="s">
        <v>4510</v>
      </c>
      <c r="C694" s="90" t="s">
        <v>1452</v>
      </c>
      <c r="D694" s="90" t="s">
        <v>4045</v>
      </c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</row>
    <row r="695" ht="15.75" customHeight="1">
      <c r="A695" s="89">
        <f t="shared" si="1"/>
        <v>692</v>
      </c>
      <c r="B695" s="85" t="s">
        <v>3234</v>
      </c>
      <c r="C695" s="88" t="s">
        <v>1452</v>
      </c>
      <c r="D695" s="88" t="s">
        <v>4045</v>
      </c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</row>
    <row r="696" ht="15.75" customHeight="1">
      <c r="A696" s="89">
        <f t="shared" si="1"/>
        <v>693</v>
      </c>
      <c r="B696" s="85" t="s">
        <v>4511</v>
      </c>
      <c r="C696" s="90" t="s">
        <v>1452</v>
      </c>
      <c r="D696" s="90" t="s">
        <v>4045</v>
      </c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</row>
    <row r="697" ht="15.75" customHeight="1">
      <c r="A697" s="89">
        <f t="shared" si="1"/>
        <v>694</v>
      </c>
      <c r="B697" s="85" t="s">
        <v>4512</v>
      </c>
      <c r="C697" s="88" t="s">
        <v>1452</v>
      </c>
      <c r="D697" s="88" t="s">
        <v>4045</v>
      </c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</row>
    <row r="698" ht="15.75" customHeight="1">
      <c r="A698" s="89">
        <f t="shared" si="1"/>
        <v>695</v>
      </c>
      <c r="B698" s="85" t="s">
        <v>4513</v>
      </c>
      <c r="C698" s="90" t="s">
        <v>19</v>
      </c>
      <c r="D698" s="90" t="s">
        <v>4045</v>
      </c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</row>
    <row r="699" ht="15.75" customHeight="1">
      <c r="A699" s="89">
        <f t="shared" si="1"/>
        <v>696</v>
      </c>
      <c r="B699" s="88" t="s">
        <v>4514</v>
      </c>
      <c r="C699" s="88" t="s">
        <v>1452</v>
      </c>
      <c r="D699" s="88" t="s">
        <v>4045</v>
      </c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</row>
    <row r="700" ht="15.75" customHeight="1">
      <c r="A700" s="89">
        <f t="shared" si="1"/>
        <v>697</v>
      </c>
      <c r="B700" s="85" t="s">
        <v>3241</v>
      </c>
      <c r="C700" s="90" t="s">
        <v>1452</v>
      </c>
      <c r="D700" s="90" t="s">
        <v>4045</v>
      </c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</row>
    <row r="701" ht="15.75" customHeight="1">
      <c r="A701" s="89">
        <f t="shared" si="1"/>
        <v>698</v>
      </c>
      <c r="B701" s="85" t="s">
        <v>4515</v>
      </c>
      <c r="C701" s="88" t="s">
        <v>1452</v>
      </c>
      <c r="D701" s="88" t="s">
        <v>4045</v>
      </c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</row>
    <row r="702" ht="15.75" customHeight="1">
      <c r="A702" s="89">
        <f t="shared" si="1"/>
        <v>699</v>
      </c>
      <c r="B702" s="85" t="s">
        <v>4516</v>
      </c>
      <c r="C702" s="90" t="s">
        <v>1452</v>
      </c>
      <c r="D702" s="90" t="s">
        <v>4045</v>
      </c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</row>
    <row r="703" ht="15.75" customHeight="1">
      <c r="A703" s="89">
        <f t="shared" si="1"/>
        <v>700</v>
      </c>
      <c r="B703" s="85" t="s">
        <v>4517</v>
      </c>
      <c r="C703" s="88" t="s">
        <v>1452</v>
      </c>
      <c r="D703" s="88" t="s">
        <v>4045</v>
      </c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</row>
    <row r="704" ht="15.75" customHeight="1">
      <c r="A704" s="89">
        <f t="shared" si="1"/>
        <v>701</v>
      </c>
      <c r="B704" s="85" t="s">
        <v>4518</v>
      </c>
      <c r="C704" s="90" t="s">
        <v>1452</v>
      </c>
      <c r="D704" s="90" t="s">
        <v>4045</v>
      </c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</row>
    <row r="705" ht="15.75" customHeight="1">
      <c r="A705" s="89">
        <f t="shared" si="1"/>
        <v>702</v>
      </c>
      <c r="B705" s="85" t="s">
        <v>4519</v>
      </c>
      <c r="C705" s="88" t="s">
        <v>1452</v>
      </c>
      <c r="D705" s="88" t="s">
        <v>4045</v>
      </c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</row>
    <row r="706" ht="15.75" customHeight="1">
      <c r="A706" s="89">
        <f t="shared" si="1"/>
        <v>703</v>
      </c>
      <c r="B706" s="85" t="s">
        <v>4520</v>
      </c>
      <c r="C706" s="90" t="s">
        <v>1452</v>
      </c>
      <c r="D706" s="90" t="s">
        <v>4045</v>
      </c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</row>
    <row r="707" ht="15.75" customHeight="1">
      <c r="A707" s="89">
        <f t="shared" si="1"/>
        <v>704</v>
      </c>
      <c r="B707" s="85" t="s">
        <v>4521</v>
      </c>
      <c r="C707" s="88" t="s">
        <v>1452</v>
      </c>
      <c r="D707" s="88" t="s">
        <v>4045</v>
      </c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</row>
    <row r="708" ht="15.75" customHeight="1">
      <c r="A708" s="89">
        <f t="shared" si="1"/>
        <v>705</v>
      </c>
      <c r="B708" s="85" t="s">
        <v>4522</v>
      </c>
      <c r="C708" s="90" t="s">
        <v>1452</v>
      </c>
      <c r="D708" s="90" t="s">
        <v>4045</v>
      </c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</row>
    <row r="709" ht="15.75" customHeight="1">
      <c r="A709" s="89">
        <f t="shared" si="1"/>
        <v>706</v>
      </c>
      <c r="B709" s="85" t="s">
        <v>4523</v>
      </c>
      <c r="C709" s="88" t="s">
        <v>1452</v>
      </c>
      <c r="D709" s="88" t="s">
        <v>4045</v>
      </c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</row>
    <row r="710" ht="15.75" customHeight="1">
      <c r="A710" s="89">
        <f t="shared" si="1"/>
        <v>707</v>
      </c>
      <c r="B710" s="85" t="s">
        <v>3280</v>
      </c>
      <c r="C710" s="90" t="s">
        <v>1452</v>
      </c>
      <c r="D710" s="90" t="s">
        <v>4045</v>
      </c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</row>
    <row r="711" ht="15.75" customHeight="1">
      <c r="A711" s="89">
        <f t="shared" si="1"/>
        <v>708</v>
      </c>
      <c r="B711" s="85" t="s">
        <v>1055</v>
      </c>
      <c r="C711" s="88" t="s">
        <v>19</v>
      </c>
      <c r="D711" s="88" t="s">
        <v>4045</v>
      </c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</row>
    <row r="712" ht="15.75" customHeight="1">
      <c r="A712" s="89">
        <f t="shared" si="1"/>
        <v>709</v>
      </c>
      <c r="B712" s="85" t="s">
        <v>4524</v>
      </c>
      <c r="C712" s="90" t="s">
        <v>1452</v>
      </c>
      <c r="D712" s="90" t="s">
        <v>4045</v>
      </c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</row>
    <row r="713" ht="15.75" customHeight="1">
      <c r="A713" s="89">
        <f t="shared" si="1"/>
        <v>710</v>
      </c>
      <c r="B713" s="85" t="s">
        <v>4525</v>
      </c>
      <c r="C713" s="88" t="s">
        <v>19</v>
      </c>
      <c r="D713" s="88" t="s">
        <v>4045</v>
      </c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</row>
    <row r="714" ht="15.75" customHeight="1">
      <c r="A714" s="89">
        <f t="shared" si="1"/>
        <v>711</v>
      </c>
      <c r="B714" s="85" t="s">
        <v>4526</v>
      </c>
      <c r="C714" s="90" t="s">
        <v>1452</v>
      </c>
      <c r="D714" s="90" t="s">
        <v>4045</v>
      </c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</row>
    <row r="715" ht="15.75" customHeight="1">
      <c r="A715" s="89">
        <f t="shared" si="1"/>
        <v>712</v>
      </c>
      <c r="B715" s="85" t="s">
        <v>4527</v>
      </c>
      <c r="C715" s="88" t="s">
        <v>1452</v>
      </c>
      <c r="D715" s="88" t="s">
        <v>4045</v>
      </c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</row>
    <row r="716" ht="15.75" customHeight="1">
      <c r="A716" s="89">
        <f t="shared" si="1"/>
        <v>713</v>
      </c>
      <c r="B716" s="85" t="s">
        <v>4528</v>
      </c>
      <c r="C716" s="90" t="s">
        <v>19</v>
      </c>
      <c r="D716" s="90" t="s">
        <v>4045</v>
      </c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</row>
    <row r="717" ht="15.75" customHeight="1">
      <c r="A717" s="89">
        <f t="shared" si="1"/>
        <v>714</v>
      </c>
      <c r="B717" s="85" t="s">
        <v>3984</v>
      </c>
      <c r="C717" s="88" t="s">
        <v>1452</v>
      </c>
      <c r="D717" s="88" t="s">
        <v>4045</v>
      </c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</row>
    <row r="718" ht="15.75" customHeight="1">
      <c r="A718" s="89">
        <f t="shared" si="1"/>
        <v>715</v>
      </c>
      <c r="B718" s="85" t="s">
        <v>1087</v>
      </c>
      <c r="C718" s="90" t="s">
        <v>19</v>
      </c>
      <c r="D718" s="90" t="s">
        <v>4045</v>
      </c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</row>
    <row r="719" ht="15.75" customHeight="1">
      <c r="A719" s="89">
        <f t="shared" si="1"/>
        <v>716</v>
      </c>
      <c r="B719" s="85" t="s">
        <v>4529</v>
      </c>
      <c r="C719" s="88" t="s">
        <v>19</v>
      </c>
      <c r="D719" s="88" t="s">
        <v>4045</v>
      </c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</row>
    <row r="720" ht="15.75" customHeight="1">
      <c r="A720" s="89">
        <f t="shared" si="1"/>
        <v>717</v>
      </c>
      <c r="B720" s="85" t="s">
        <v>4530</v>
      </c>
      <c r="C720" s="90" t="s">
        <v>1452</v>
      </c>
      <c r="D720" s="90" t="s">
        <v>4045</v>
      </c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</row>
    <row r="721" ht="15.75" customHeight="1">
      <c r="A721" s="89">
        <f t="shared" si="1"/>
        <v>718</v>
      </c>
      <c r="B721" s="85" t="s">
        <v>4531</v>
      </c>
      <c r="C721" s="88" t="s">
        <v>19</v>
      </c>
      <c r="D721" s="88" t="s">
        <v>4045</v>
      </c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</row>
    <row r="722" ht="15.75" customHeight="1">
      <c r="A722" s="89">
        <f t="shared" si="1"/>
        <v>719</v>
      </c>
      <c r="B722" s="85" t="s">
        <v>4532</v>
      </c>
      <c r="C722" s="90" t="s">
        <v>19</v>
      </c>
      <c r="D722" s="90" t="s">
        <v>4045</v>
      </c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</row>
    <row r="723" ht="15.75" customHeight="1">
      <c r="A723" s="89">
        <f t="shared" si="1"/>
        <v>720</v>
      </c>
      <c r="B723" s="85" t="s">
        <v>4533</v>
      </c>
      <c r="C723" s="88" t="s">
        <v>1452</v>
      </c>
      <c r="D723" s="88" t="s">
        <v>4045</v>
      </c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</row>
    <row r="724" ht="15.75" customHeight="1">
      <c r="A724" s="89">
        <f t="shared" si="1"/>
        <v>721</v>
      </c>
      <c r="B724" s="85" t="s">
        <v>4534</v>
      </c>
      <c r="C724" s="90" t="s">
        <v>1452</v>
      </c>
      <c r="D724" s="90" t="s">
        <v>4045</v>
      </c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</row>
    <row r="725" ht="15.75" customHeight="1">
      <c r="A725" s="89">
        <f t="shared" si="1"/>
        <v>722</v>
      </c>
      <c r="B725" s="85" t="s">
        <v>4535</v>
      </c>
      <c r="C725" s="88" t="s">
        <v>1452</v>
      </c>
      <c r="D725" s="88" t="s">
        <v>4045</v>
      </c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</row>
    <row r="726" ht="15.75" customHeight="1">
      <c r="A726" s="89">
        <f t="shared" si="1"/>
        <v>723</v>
      </c>
      <c r="B726" s="85" t="s">
        <v>1092</v>
      </c>
      <c r="C726" s="90" t="s">
        <v>19</v>
      </c>
      <c r="D726" s="90" t="s">
        <v>4045</v>
      </c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</row>
    <row r="727" ht="15.75" customHeight="1">
      <c r="A727" s="89">
        <f t="shared" si="1"/>
        <v>724</v>
      </c>
      <c r="B727" s="85" t="s">
        <v>4536</v>
      </c>
      <c r="C727" s="88" t="s">
        <v>1452</v>
      </c>
      <c r="D727" s="88" t="s">
        <v>4045</v>
      </c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</row>
    <row r="728" ht="15.75" customHeight="1">
      <c r="A728" s="89">
        <f t="shared" si="1"/>
        <v>725</v>
      </c>
      <c r="B728" s="85" t="s">
        <v>4537</v>
      </c>
      <c r="C728" s="90" t="s">
        <v>1452</v>
      </c>
      <c r="D728" s="90" t="s">
        <v>4045</v>
      </c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</row>
    <row r="729" ht="15.75" customHeight="1">
      <c r="A729" s="89">
        <f t="shared" si="1"/>
        <v>726</v>
      </c>
      <c r="B729" s="85" t="s">
        <v>4538</v>
      </c>
      <c r="C729" s="88" t="s">
        <v>1452</v>
      </c>
      <c r="D729" s="88" t="s">
        <v>4045</v>
      </c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</row>
    <row r="730" ht="15.75" customHeight="1">
      <c r="A730" s="89">
        <f t="shared" si="1"/>
        <v>727</v>
      </c>
      <c r="B730" s="85" t="s">
        <v>1101</v>
      </c>
      <c r="C730" s="90" t="s">
        <v>19</v>
      </c>
      <c r="D730" s="90" t="s">
        <v>4045</v>
      </c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</row>
    <row r="731" ht="15.75" customHeight="1">
      <c r="A731" s="89">
        <f t="shared" si="1"/>
        <v>728</v>
      </c>
      <c r="B731" s="85" t="s">
        <v>3305</v>
      </c>
      <c r="C731" s="88" t="s">
        <v>1452</v>
      </c>
      <c r="D731" s="88" t="s">
        <v>4045</v>
      </c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</row>
    <row r="732" ht="15.75" customHeight="1">
      <c r="A732" s="89">
        <f t="shared" si="1"/>
        <v>729</v>
      </c>
      <c r="B732" s="85" t="s">
        <v>3333</v>
      </c>
      <c r="C732" s="90" t="s">
        <v>1452</v>
      </c>
      <c r="D732" s="90" t="s">
        <v>4045</v>
      </c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</row>
    <row r="733" ht="15.75" customHeight="1">
      <c r="A733" s="89">
        <f t="shared" si="1"/>
        <v>730</v>
      </c>
      <c r="B733" s="88" t="s">
        <v>3363</v>
      </c>
      <c r="C733" s="88" t="s">
        <v>1452</v>
      </c>
      <c r="D733" s="88" t="s">
        <v>4045</v>
      </c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</row>
    <row r="734" ht="15.75" customHeight="1">
      <c r="A734" s="89">
        <f t="shared" si="1"/>
        <v>731</v>
      </c>
      <c r="B734" s="85" t="s">
        <v>1115</v>
      </c>
      <c r="C734" s="90" t="s">
        <v>19</v>
      </c>
      <c r="D734" s="90" t="s">
        <v>4045</v>
      </c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</row>
    <row r="735" ht="15.75" customHeight="1">
      <c r="A735" s="89">
        <f t="shared" si="1"/>
        <v>732</v>
      </c>
      <c r="B735" s="88" t="s">
        <v>4539</v>
      </c>
      <c r="C735" s="88" t="s">
        <v>19</v>
      </c>
      <c r="D735" s="88" t="s">
        <v>4045</v>
      </c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</row>
    <row r="736" ht="15.75" customHeight="1">
      <c r="A736" s="89">
        <f t="shared" si="1"/>
        <v>733</v>
      </c>
      <c r="B736" s="85" t="s">
        <v>1133</v>
      </c>
      <c r="C736" s="90" t="s">
        <v>19</v>
      </c>
      <c r="D736" s="90" t="s">
        <v>4045</v>
      </c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</row>
    <row r="737" ht="15.75" customHeight="1">
      <c r="A737" s="89">
        <f t="shared" si="1"/>
        <v>734</v>
      </c>
      <c r="B737" s="85" t="s">
        <v>1139</v>
      </c>
      <c r="C737" s="88" t="s">
        <v>19</v>
      </c>
      <c r="D737" s="88" t="s">
        <v>4045</v>
      </c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</row>
    <row r="738" ht="15.75" customHeight="1">
      <c r="A738" s="89">
        <f t="shared" si="1"/>
        <v>735</v>
      </c>
      <c r="B738" s="85" t="s">
        <v>4540</v>
      </c>
      <c r="C738" s="90" t="s">
        <v>1452</v>
      </c>
      <c r="D738" s="90" t="s">
        <v>4045</v>
      </c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</row>
    <row r="739" ht="15.75" customHeight="1">
      <c r="A739" s="89">
        <f t="shared" si="1"/>
        <v>736</v>
      </c>
      <c r="B739" s="85" t="s">
        <v>1145</v>
      </c>
      <c r="C739" s="88" t="s">
        <v>19</v>
      </c>
      <c r="D739" s="88" t="s">
        <v>4045</v>
      </c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</row>
    <row r="740" ht="15.75" customHeight="1">
      <c r="A740" s="89">
        <f t="shared" si="1"/>
        <v>737</v>
      </c>
      <c r="B740" s="85" t="s">
        <v>1150</v>
      </c>
      <c r="C740" s="90" t="s">
        <v>19</v>
      </c>
      <c r="D740" s="90" t="s">
        <v>4045</v>
      </c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</row>
    <row r="741" ht="15.75" customHeight="1">
      <c r="A741" s="89">
        <f t="shared" si="1"/>
        <v>738</v>
      </c>
      <c r="B741" s="85" t="s">
        <v>1154</v>
      </c>
      <c r="C741" s="88" t="s">
        <v>19</v>
      </c>
      <c r="D741" s="88" t="s">
        <v>4045</v>
      </c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</row>
    <row r="742" ht="15.75" customHeight="1">
      <c r="A742" s="89">
        <f t="shared" si="1"/>
        <v>739</v>
      </c>
      <c r="B742" s="85" t="s">
        <v>4541</v>
      </c>
      <c r="C742" s="90" t="s">
        <v>1452</v>
      </c>
      <c r="D742" s="90" t="s">
        <v>4045</v>
      </c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</row>
    <row r="743" ht="15.75" customHeight="1">
      <c r="A743" s="89">
        <f t="shared" si="1"/>
        <v>740</v>
      </c>
      <c r="B743" s="85" t="s">
        <v>1164</v>
      </c>
      <c r="C743" s="88" t="s">
        <v>19</v>
      </c>
      <c r="D743" s="88" t="s">
        <v>4045</v>
      </c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</row>
    <row r="744" ht="15.75" customHeight="1">
      <c r="A744" s="89">
        <f t="shared" si="1"/>
        <v>741</v>
      </c>
      <c r="B744" s="85" t="s">
        <v>1176</v>
      </c>
      <c r="C744" s="90" t="s">
        <v>19</v>
      </c>
      <c r="D744" s="90" t="s">
        <v>4045</v>
      </c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</row>
    <row r="745" ht="15.75" customHeight="1">
      <c r="A745" s="89">
        <f t="shared" si="1"/>
        <v>742</v>
      </c>
      <c r="B745" s="85" t="s">
        <v>3383</v>
      </c>
      <c r="C745" s="88" t="s">
        <v>1452</v>
      </c>
      <c r="D745" s="88" t="s">
        <v>4045</v>
      </c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</row>
    <row r="746" ht="15.75" customHeight="1">
      <c r="A746" s="89">
        <f t="shared" si="1"/>
        <v>743</v>
      </c>
      <c r="B746" s="85" t="s">
        <v>1187</v>
      </c>
      <c r="C746" s="90" t="s">
        <v>19</v>
      </c>
      <c r="D746" s="90" t="s">
        <v>4045</v>
      </c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</row>
    <row r="747" ht="15.75" customHeight="1">
      <c r="A747" s="89">
        <f t="shared" si="1"/>
        <v>744</v>
      </c>
      <c r="B747" s="85" t="s">
        <v>1191</v>
      </c>
      <c r="C747" s="88" t="s">
        <v>19</v>
      </c>
      <c r="D747" s="88" t="s">
        <v>4045</v>
      </c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</row>
    <row r="748" ht="15.75" customHeight="1">
      <c r="A748" s="89">
        <f t="shared" si="1"/>
        <v>745</v>
      </c>
      <c r="B748" s="85" t="s">
        <v>1222</v>
      </c>
      <c r="C748" s="90" t="s">
        <v>19</v>
      </c>
      <c r="D748" s="90" t="s">
        <v>4045</v>
      </c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</row>
    <row r="749" ht="15.75" customHeight="1">
      <c r="A749" s="89">
        <f t="shared" si="1"/>
        <v>746</v>
      </c>
      <c r="B749" s="85" t="s">
        <v>3394</v>
      </c>
      <c r="C749" s="88" t="s">
        <v>1452</v>
      </c>
      <c r="D749" s="88" t="s">
        <v>4045</v>
      </c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</row>
    <row r="750" ht="15.75" customHeight="1">
      <c r="A750" s="89">
        <f t="shared" si="1"/>
        <v>747</v>
      </c>
      <c r="B750" s="85" t="s">
        <v>1232</v>
      </c>
      <c r="C750" s="90" t="s">
        <v>19</v>
      </c>
      <c r="D750" s="90" t="s">
        <v>4045</v>
      </c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</row>
    <row r="751" ht="15.75" customHeight="1">
      <c r="A751" s="89">
        <f t="shared" si="1"/>
        <v>748</v>
      </c>
      <c r="B751" s="85" t="s">
        <v>1251</v>
      </c>
      <c r="C751" s="88" t="s">
        <v>19</v>
      </c>
      <c r="D751" s="88" t="s">
        <v>4045</v>
      </c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</row>
    <row r="752" ht="15.75" customHeight="1">
      <c r="A752" s="89">
        <f t="shared" si="1"/>
        <v>749</v>
      </c>
      <c r="B752" s="85" t="s">
        <v>1260</v>
      </c>
      <c r="C752" s="90" t="s">
        <v>19</v>
      </c>
      <c r="D752" s="90" t="s">
        <v>4045</v>
      </c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</row>
    <row r="753" ht="15.75" customHeight="1">
      <c r="A753" s="89">
        <f t="shared" si="1"/>
        <v>750</v>
      </c>
      <c r="B753" s="85" t="s">
        <v>4542</v>
      </c>
      <c r="C753" s="88" t="s">
        <v>19</v>
      </c>
      <c r="D753" s="88" t="s">
        <v>4045</v>
      </c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</row>
    <row r="754" ht="15.75" customHeight="1">
      <c r="A754" s="89">
        <f t="shared" si="1"/>
        <v>751</v>
      </c>
      <c r="B754" s="85" t="s">
        <v>4543</v>
      </c>
      <c r="C754" s="90" t="s">
        <v>19</v>
      </c>
      <c r="D754" s="90" t="s">
        <v>4045</v>
      </c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</row>
    <row r="755" ht="15.75" customHeight="1">
      <c r="A755" s="89">
        <f t="shared" si="1"/>
        <v>752</v>
      </c>
      <c r="B755" s="85" t="s">
        <v>3417</v>
      </c>
      <c r="C755" s="88" t="s">
        <v>1452</v>
      </c>
      <c r="D755" s="88" t="s">
        <v>4045</v>
      </c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</row>
    <row r="756" ht="15.75" customHeight="1">
      <c r="A756" s="89">
        <f t="shared" si="1"/>
        <v>753</v>
      </c>
      <c r="B756" s="85" t="s">
        <v>4544</v>
      </c>
      <c r="C756" s="90" t="s">
        <v>1452</v>
      </c>
      <c r="D756" s="90" t="s">
        <v>4045</v>
      </c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</row>
    <row r="757" ht="15.75" customHeight="1">
      <c r="A757" s="89">
        <f t="shared" si="1"/>
        <v>754</v>
      </c>
      <c r="B757" s="85" t="s">
        <v>4545</v>
      </c>
      <c r="C757" s="88" t="s">
        <v>1452</v>
      </c>
      <c r="D757" s="88" t="s">
        <v>4045</v>
      </c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</row>
    <row r="758" ht="15.75" customHeight="1">
      <c r="A758" s="89">
        <f t="shared" si="1"/>
        <v>755</v>
      </c>
      <c r="B758" s="85" t="s">
        <v>4546</v>
      </c>
      <c r="C758" s="90" t="s">
        <v>1452</v>
      </c>
      <c r="D758" s="90" t="s">
        <v>4045</v>
      </c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</row>
    <row r="759" ht="15.75" customHeight="1">
      <c r="A759" s="89">
        <f t="shared" si="1"/>
        <v>756</v>
      </c>
      <c r="B759" s="85" t="s">
        <v>1269</v>
      </c>
      <c r="C759" s="88" t="s">
        <v>19</v>
      </c>
      <c r="D759" s="88" t="s">
        <v>4045</v>
      </c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</row>
    <row r="760" ht="15.75" customHeight="1">
      <c r="A760" s="89">
        <f t="shared" si="1"/>
        <v>757</v>
      </c>
      <c r="B760" s="85" t="s">
        <v>4547</v>
      </c>
      <c r="C760" s="90" t="s">
        <v>1452</v>
      </c>
      <c r="D760" s="90" t="s">
        <v>4045</v>
      </c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</row>
    <row r="761" ht="15.75" customHeight="1">
      <c r="A761" s="89">
        <f t="shared" si="1"/>
        <v>758</v>
      </c>
      <c r="B761" s="85" t="s">
        <v>4548</v>
      </c>
      <c r="C761" s="88" t="s">
        <v>19</v>
      </c>
      <c r="D761" s="88" t="s">
        <v>4045</v>
      </c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</row>
    <row r="762" ht="15.75" customHeight="1">
      <c r="A762" s="89">
        <f t="shared" si="1"/>
        <v>759</v>
      </c>
      <c r="B762" s="85" t="s">
        <v>4549</v>
      </c>
      <c r="C762" s="90" t="s">
        <v>19</v>
      </c>
      <c r="D762" s="90" t="s">
        <v>4045</v>
      </c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</row>
    <row r="763" ht="15.75" customHeight="1">
      <c r="A763" s="89">
        <f t="shared" si="1"/>
        <v>760</v>
      </c>
      <c r="B763" s="85" t="s">
        <v>4550</v>
      </c>
      <c r="C763" s="88" t="s">
        <v>19</v>
      </c>
      <c r="D763" s="88" t="s">
        <v>4045</v>
      </c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</row>
    <row r="764" ht="15.75" customHeight="1">
      <c r="A764" s="89">
        <f t="shared" si="1"/>
        <v>761</v>
      </c>
      <c r="B764" s="85" t="s">
        <v>4551</v>
      </c>
      <c r="C764" s="90" t="s">
        <v>1452</v>
      </c>
      <c r="D764" s="90" t="s">
        <v>4045</v>
      </c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</row>
    <row r="765" ht="15.75" customHeight="1">
      <c r="A765" s="89">
        <f t="shared" si="1"/>
        <v>762</v>
      </c>
      <c r="B765" s="88" t="s">
        <v>4552</v>
      </c>
      <c r="C765" s="88" t="s">
        <v>1452</v>
      </c>
      <c r="D765" s="88" t="s">
        <v>4045</v>
      </c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</row>
    <row r="766" ht="15.75" customHeight="1">
      <c r="A766" s="89">
        <f t="shared" si="1"/>
        <v>763</v>
      </c>
      <c r="B766" s="85" t="s">
        <v>3457</v>
      </c>
      <c r="C766" s="90" t="s">
        <v>1452</v>
      </c>
      <c r="D766" s="90" t="s">
        <v>4045</v>
      </c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</row>
    <row r="767" ht="15.75" customHeight="1">
      <c r="A767" s="89">
        <f t="shared" si="1"/>
        <v>764</v>
      </c>
      <c r="B767" s="88" t="s">
        <v>1278</v>
      </c>
      <c r="C767" s="88" t="s">
        <v>19</v>
      </c>
      <c r="D767" s="88" t="s">
        <v>4045</v>
      </c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ht="15.75" customHeight="1">
      <c r="A768" s="89">
        <f t="shared" si="1"/>
        <v>765</v>
      </c>
      <c r="B768" s="85" t="s">
        <v>1285</v>
      </c>
      <c r="C768" s="90" t="s">
        <v>19</v>
      </c>
      <c r="D768" s="90" t="s">
        <v>4045</v>
      </c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</row>
    <row r="769" ht="15.75" customHeight="1">
      <c r="A769" s="89">
        <f t="shared" si="1"/>
        <v>766</v>
      </c>
      <c r="B769" s="85" t="s">
        <v>3470</v>
      </c>
      <c r="C769" s="88" t="s">
        <v>1452</v>
      </c>
      <c r="D769" s="88" t="s">
        <v>4045</v>
      </c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</row>
    <row r="770" ht="15.75" customHeight="1">
      <c r="A770" s="89">
        <f t="shared" si="1"/>
        <v>767</v>
      </c>
      <c r="B770" s="90" t="s">
        <v>4553</v>
      </c>
      <c r="C770" s="90" t="s">
        <v>1452</v>
      </c>
      <c r="D770" s="90" t="s">
        <v>4045</v>
      </c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</row>
    <row r="771" ht="15.75" customHeight="1">
      <c r="A771" s="89">
        <f t="shared" si="1"/>
        <v>768</v>
      </c>
      <c r="B771" s="85" t="s">
        <v>4554</v>
      </c>
      <c r="C771" s="88" t="s">
        <v>1452</v>
      </c>
      <c r="D771" s="88" t="s">
        <v>4045</v>
      </c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</row>
    <row r="772" ht="15.75" customHeight="1">
      <c r="A772" s="89">
        <f t="shared" si="1"/>
        <v>769</v>
      </c>
      <c r="B772" s="85" t="s">
        <v>4555</v>
      </c>
      <c r="C772" s="90" t="s">
        <v>19</v>
      </c>
      <c r="D772" s="90" t="s">
        <v>4045</v>
      </c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</row>
    <row r="773" ht="15.75" customHeight="1">
      <c r="A773" s="89">
        <f t="shared" si="1"/>
        <v>770</v>
      </c>
      <c r="B773" s="85" t="s">
        <v>4556</v>
      </c>
      <c r="C773" s="88" t="s">
        <v>1452</v>
      </c>
      <c r="D773" s="88" t="s">
        <v>4045</v>
      </c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</row>
    <row r="774" ht="15.75" customHeight="1">
      <c r="A774" s="89">
        <f t="shared" si="1"/>
        <v>771</v>
      </c>
      <c r="B774" s="90" t="s">
        <v>3501</v>
      </c>
      <c r="C774" s="90" t="s">
        <v>1452</v>
      </c>
      <c r="D774" s="90" t="s">
        <v>4045</v>
      </c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</row>
    <row r="775" ht="15.75" customHeight="1">
      <c r="A775" s="89">
        <f t="shared" si="1"/>
        <v>772</v>
      </c>
      <c r="B775" s="85" t="s">
        <v>3506</v>
      </c>
      <c r="C775" s="88" t="s">
        <v>1452</v>
      </c>
      <c r="D775" s="88" t="s">
        <v>4045</v>
      </c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</row>
    <row r="776" ht="15.75" customHeight="1">
      <c r="A776" s="89">
        <f t="shared" si="1"/>
        <v>773</v>
      </c>
      <c r="B776" s="85" t="s">
        <v>3957</v>
      </c>
      <c r="C776" s="90" t="s">
        <v>3788</v>
      </c>
      <c r="D776" s="90" t="s">
        <v>4045</v>
      </c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</row>
    <row r="777" ht="15.75" customHeight="1">
      <c r="A777" s="89">
        <f t="shared" si="1"/>
        <v>774</v>
      </c>
      <c r="B777" s="85" t="s">
        <v>1298</v>
      </c>
      <c r="C777" s="88" t="s">
        <v>19</v>
      </c>
      <c r="D777" s="88" t="s">
        <v>4045</v>
      </c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</row>
    <row r="778" ht="15.75" customHeight="1">
      <c r="A778" s="89">
        <f t="shared" si="1"/>
        <v>775</v>
      </c>
      <c r="B778" s="90" t="s">
        <v>3511</v>
      </c>
      <c r="C778" s="90" t="s">
        <v>1452</v>
      </c>
      <c r="D778" s="90" t="s">
        <v>4045</v>
      </c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</row>
    <row r="779" ht="15.75" customHeight="1">
      <c r="A779" s="89">
        <f t="shared" si="1"/>
        <v>776</v>
      </c>
      <c r="B779" s="85" t="s">
        <v>4557</v>
      </c>
      <c r="C779" s="88" t="s">
        <v>19</v>
      </c>
      <c r="D779" s="88" t="s">
        <v>4045</v>
      </c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</row>
    <row r="780" ht="15.75" customHeight="1">
      <c r="A780" s="89">
        <f t="shared" si="1"/>
        <v>777</v>
      </c>
      <c r="B780" s="85" t="s">
        <v>3522</v>
      </c>
      <c r="C780" s="90" t="s">
        <v>1452</v>
      </c>
      <c r="D780" s="90" t="s">
        <v>4045</v>
      </c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</row>
    <row r="781" ht="15.75" customHeight="1">
      <c r="A781" s="89">
        <f t="shared" si="1"/>
        <v>778</v>
      </c>
      <c r="B781" s="85" t="s">
        <v>3525</v>
      </c>
      <c r="C781" s="88" t="s">
        <v>1452</v>
      </c>
      <c r="D781" s="88" t="s">
        <v>4045</v>
      </c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</row>
    <row r="782" ht="15.75" customHeight="1">
      <c r="A782" s="89">
        <f t="shared" si="1"/>
        <v>779</v>
      </c>
      <c r="B782" s="85" t="s">
        <v>4558</v>
      </c>
      <c r="C782" s="90" t="s">
        <v>1452</v>
      </c>
      <c r="D782" s="90" t="s">
        <v>4045</v>
      </c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</row>
    <row r="783" ht="15.75" customHeight="1">
      <c r="A783" s="89">
        <f t="shared" si="1"/>
        <v>780</v>
      </c>
      <c r="B783" s="85" t="s">
        <v>3543</v>
      </c>
      <c r="C783" s="88" t="s">
        <v>1452</v>
      </c>
      <c r="D783" s="88" t="s">
        <v>4045</v>
      </c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</row>
    <row r="784" ht="15.75" customHeight="1">
      <c r="A784" s="89">
        <f t="shared" si="1"/>
        <v>781</v>
      </c>
      <c r="B784" s="85" t="s">
        <v>3552</v>
      </c>
      <c r="C784" s="90" t="s">
        <v>1452</v>
      </c>
      <c r="D784" s="90" t="s">
        <v>4045</v>
      </c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</row>
    <row r="785" ht="15.75" customHeight="1">
      <c r="A785" s="89">
        <f t="shared" si="1"/>
        <v>782</v>
      </c>
      <c r="B785" s="85" t="s">
        <v>3576</v>
      </c>
      <c r="C785" s="88" t="s">
        <v>1452</v>
      </c>
      <c r="D785" s="88" t="s">
        <v>4045</v>
      </c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</row>
    <row r="786" ht="15.75" customHeight="1">
      <c r="A786" s="89">
        <f t="shared" si="1"/>
        <v>783</v>
      </c>
      <c r="B786" s="85" t="s">
        <v>3585</v>
      </c>
      <c r="C786" s="90" t="s">
        <v>1452</v>
      </c>
      <c r="D786" s="90" t="s">
        <v>4045</v>
      </c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</row>
    <row r="787" ht="15.75" customHeight="1">
      <c r="A787" s="89">
        <f t="shared" si="1"/>
        <v>784</v>
      </c>
      <c r="B787" s="88" t="s">
        <v>3596</v>
      </c>
      <c r="C787" s="88" t="s">
        <v>1452</v>
      </c>
      <c r="D787" s="88" t="s">
        <v>4045</v>
      </c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</row>
    <row r="788" ht="15.75" customHeight="1">
      <c r="A788" s="89">
        <f t="shared" si="1"/>
        <v>785</v>
      </c>
      <c r="B788" s="85" t="s">
        <v>1342</v>
      </c>
      <c r="C788" s="90" t="s">
        <v>19</v>
      </c>
      <c r="D788" s="90" t="s">
        <v>4045</v>
      </c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</row>
    <row r="789" ht="15.75" customHeight="1">
      <c r="A789" s="89">
        <f t="shared" si="1"/>
        <v>786</v>
      </c>
      <c r="B789" s="85" t="s">
        <v>1347</v>
      </c>
      <c r="C789" s="88" t="s">
        <v>19</v>
      </c>
      <c r="D789" s="88" t="s">
        <v>4045</v>
      </c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</row>
    <row r="790" ht="15.75" customHeight="1">
      <c r="A790" s="89">
        <f t="shared" si="1"/>
        <v>787</v>
      </c>
      <c r="B790" s="85" t="s">
        <v>1352</v>
      </c>
      <c r="C790" s="90" t="s">
        <v>19</v>
      </c>
      <c r="D790" s="90" t="s">
        <v>4045</v>
      </c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</row>
    <row r="791" ht="15.75" customHeight="1">
      <c r="A791" s="89">
        <f t="shared" si="1"/>
        <v>788</v>
      </c>
      <c r="B791" s="85" t="s">
        <v>1366</v>
      </c>
      <c r="C791" s="88" t="s">
        <v>19</v>
      </c>
      <c r="D791" s="88" t="s">
        <v>4045</v>
      </c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</row>
    <row r="792" ht="15.75" customHeight="1">
      <c r="A792" s="89">
        <f t="shared" si="1"/>
        <v>789</v>
      </c>
      <c r="B792" s="85" t="s">
        <v>3987</v>
      </c>
      <c r="C792" s="90" t="s">
        <v>1452</v>
      </c>
      <c r="D792" s="90" t="s">
        <v>4045</v>
      </c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</row>
    <row r="793" ht="15.75" customHeight="1">
      <c r="A793" s="89">
        <f t="shared" si="1"/>
        <v>790</v>
      </c>
      <c r="B793" s="85" t="s">
        <v>3993</v>
      </c>
      <c r="C793" s="88" t="s">
        <v>1452</v>
      </c>
      <c r="D793" s="88" t="s">
        <v>4045</v>
      </c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</row>
    <row r="794" ht="15.75" customHeight="1">
      <c r="A794" s="89">
        <f t="shared" si="1"/>
        <v>791</v>
      </c>
      <c r="B794" s="85" t="s">
        <v>3997</v>
      </c>
      <c r="C794" s="90" t="s">
        <v>1452</v>
      </c>
      <c r="D794" s="90" t="s">
        <v>4045</v>
      </c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</row>
    <row r="795" ht="15.75" customHeight="1">
      <c r="A795" s="89">
        <f t="shared" si="1"/>
        <v>792</v>
      </c>
      <c r="B795" s="85" t="s">
        <v>1371</v>
      </c>
      <c r="C795" s="88" t="s">
        <v>19</v>
      </c>
      <c r="D795" s="88" t="s">
        <v>4045</v>
      </c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</row>
    <row r="796" ht="15.75" customHeight="1">
      <c r="A796" s="89">
        <f t="shared" si="1"/>
        <v>793</v>
      </c>
      <c r="B796" s="85" t="s">
        <v>1375</v>
      </c>
      <c r="C796" s="90" t="s">
        <v>19</v>
      </c>
      <c r="D796" s="90" t="s">
        <v>4045</v>
      </c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</row>
    <row r="797" ht="15.75" customHeight="1">
      <c r="A797" s="89">
        <f t="shared" si="1"/>
        <v>794</v>
      </c>
      <c r="B797" s="85" t="s">
        <v>1380</v>
      </c>
      <c r="C797" s="88" t="s">
        <v>19</v>
      </c>
      <c r="D797" s="88" t="s">
        <v>4045</v>
      </c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</row>
    <row r="798" ht="15.75" customHeight="1">
      <c r="A798" s="89">
        <f t="shared" si="1"/>
        <v>795</v>
      </c>
      <c r="B798" s="85" t="s">
        <v>4559</v>
      </c>
      <c r="C798" s="90" t="s">
        <v>1452</v>
      </c>
      <c r="D798" s="90" t="s">
        <v>4045</v>
      </c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</row>
    <row r="799" ht="15.75" customHeight="1">
      <c r="A799" s="89">
        <f t="shared" si="1"/>
        <v>796</v>
      </c>
      <c r="B799" s="88" t="s">
        <v>3615</v>
      </c>
      <c r="C799" s="88" t="s">
        <v>1452</v>
      </c>
      <c r="D799" s="88" t="s">
        <v>4045</v>
      </c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</row>
    <row r="800" ht="15.75" customHeight="1">
      <c r="A800" s="89">
        <f t="shared" si="1"/>
        <v>797</v>
      </c>
      <c r="B800" s="85" t="s">
        <v>1384</v>
      </c>
      <c r="C800" s="90" t="s">
        <v>19</v>
      </c>
      <c r="D800" s="90" t="s">
        <v>4045</v>
      </c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</row>
    <row r="801" ht="15.75" customHeight="1">
      <c r="A801" s="89">
        <f t="shared" si="1"/>
        <v>798</v>
      </c>
      <c r="B801" s="85" t="s">
        <v>3620</v>
      </c>
      <c r="C801" s="88" t="s">
        <v>1452</v>
      </c>
      <c r="D801" s="88" t="s">
        <v>4045</v>
      </c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</row>
    <row r="802" ht="15.75" customHeight="1">
      <c r="A802" s="89">
        <f t="shared" si="1"/>
        <v>799</v>
      </c>
      <c r="B802" s="85" t="s">
        <v>3625</v>
      </c>
      <c r="C802" s="90" t="s">
        <v>1452</v>
      </c>
      <c r="D802" s="90" t="s">
        <v>4045</v>
      </c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</row>
    <row r="803" ht="15.75" customHeight="1">
      <c r="A803" s="89">
        <f t="shared" si="1"/>
        <v>800</v>
      </c>
      <c r="B803" s="85" t="s">
        <v>3629</v>
      </c>
      <c r="C803" s="88" t="s">
        <v>1452</v>
      </c>
      <c r="D803" s="88" t="s">
        <v>4045</v>
      </c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</row>
    <row r="804" ht="15.75" customHeight="1">
      <c r="A804" s="89">
        <f t="shared" si="1"/>
        <v>801</v>
      </c>
      <c r="B804" s="85" t="s">
        <v>1397</v>
      </c>
      <c r="C804" s="90" t="s">
        <v>19</v>
      </c>
      <c r="D804" s="90" t="s">
        <v>4045</v>
      </c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</row>
    <row r="805" ht="15.75" customHeight="1">
      <c r="A805" s="89">
        <f t="shared" si="1"/>
        <v>802</v>
      </c>
      <c r="B805" s="85" t="s">
        <v>4560</v>
      </c>
      <c r="C805" s="88" t="s">
        <v>1452</v>
      </c>
      <c r="D805" s="88" t="s">
        <v>4045</v>
      </c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</row>
    <row r="806" ht="15.75" customHeight="1">
      <c r="A806" s="89">
        <f t="shared" si="1"/>
        <v>803</v>
      </c>
      <c r="B806" s="85" t="s">
        <v>4561</v>
      </c>
      <c r="C806" s="90" t="s">
        <v>1452</v>
      </c>
      <c r="D806" s="90" t="s">
        <v>4045</v>
      </c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</row>
    <row r="807" ht="15.75" customHeight="1">
      <c r="A807" s="89">
        <f t="shared" si="1"/>
        <v>804</v>
      </c>
      <c r="B807" s="88" t="s">
        <v>4562</v>
      </c>
      <c r="C807" s="88" t="s">
        <v>19</v>
      </c>
      <c r="D807" s="88" t="s">
        <v>4045</v>
      </c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</row>
    <row r="808" ht="15.75" customHeight="1">
      <c r="A808" s="89">
        <f t="shared" si="1"/>
        <v>805</v>
      </c>
      <c r="B808" s="85" t="s">
        <v>1407</v>
      </c>
      <c r="C808" s="90" t="s">
        <v>19</v>
      </c>
      <c r="D808" s="90" t="s">
        <v>4045</v>
      </c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</row>
    <row r="809" ht="15.75" customHeight="1">
      <c r="A809" s="89">
        <f t="shared" si="1"/>
        <v>806</v>
      </c>
      <c r="B809" s="85" t="s">
        <v>4563</v>
      </c>
      <c r="C809" s="88" t="s">
        <v>1452</v>
      </c>
      <c r="D809" s="88" t="s">
        <v>4045</v>
      </c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</row>
    <row r="810" ht="15.75" customHeight="1">
      <c r="A810" s="89">
        <f t="shared" si="1"/>
        <v>807</v>
      </c>
      <c r="B810" s="85" t="s">
        <v>3644</v>
      </c>
      <c r="C810" s="90" t="s">
        <v>1452</v>
      </c>
      <c r="D810" s="90" t="s">
        <v>4045</v>
      </c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</row>
    <row r="811" ht="15.75" customHeight="1">
      <c r="A811" s="89">
        <f t="shared" si="1"/>
        <v>808</v>
      </c>
      <c r="B811" s="85" t="s">
        <v>3687</v>
      </c>
      <c r="C811" s="88" t="s">
        <v>1452</v>
      </c>
      <c r="D811" s="88" t="s">
        <v>4045</v>
      </c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</row>
    <row r="812" ht="15.75" customHeight="1">
      <c r="A812" s="89">
        <f t="shared" si="1"/>
        <v>809</v>
      </c>
      <c r="B812" s="85" t="s">
        <v>3695</v>
      </c>
      <c r="C812" s="90" t="s">
        <v>1452</v>
      </c>
      <c r="D812" s="90" t="s">
        <v>4045</v>
      </c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</row>
    <row r="813" ht="15.75" customHeight="1">
      <c r="A813" s="89">
        <f t="shared" si="1"/>
        <v>810</v>
      </c>
      <c r="B813" s="88" t="s">
        <v>1412</v>
      </c>
      <c r="C813" s="88" t="s">
        <v>19</v>
      </c>
      <c r="D813" s="88" t="s">
        <v>4045</v>
      </c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</row>
    <row r="814" ht="15.75" customHeight="1">
      <c r="A814" s="89">
        <f t="shared" si="1"/>
        <v>811</v>
      </c>
      <c r="B814" s="85" t="s">
        <v>4564</v>
      </c>
      <c r="C814" s="90" t="s">
        <v>1452</v>
      </c>
      <c r="D814" s="90" t="s">
        <v>4045</v>
      </c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</row>
    <row r="815" ht="15.75" customHeight="1">
      <c r="A815" s="89">
        <f t="shared" si="1"/>
        <v>812</v>
      </c>
      <c r="B815" s="85" t="s">
        <v>4565</v>
      </c>
      <c r="C815" s="88" t="s">
        <v>1452</v>
      </c>
      <c r="D815" s="88" t="s">
        <v>4045</v>
      </c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</row>
    <row r="816" ht="15.75" customHeight="1">
      <c r="A816" s="96">
        <f t="shared" si="1"/>
        <v>813</v>
      </c>
      <c r="B816" s="85" t="s">
        <v>4566</v>
      </c>
      <c r="C816" s="97" t="s">
        <v>1452</v>
      </c>
      <c r="D816" s="97" t="s">
        <v>4045</v>
      </c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</row>
    <row r="817" ht="15.75" customHeight="1">
      <c r="A817" s="89">
        <f t="shared" si="1"/>
        <v>814</v>
      </c>
      <c r="B817" s="85" t="s">
        <v>3730</v>
      </c>
      <c r="C817" s="88" t="s">
        <v>1452</v>
      </c>
      <c r="D817" s="88" t="s">
        <v>4045</v>
      </c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</row>
    <row r="818" ht="15.75" customHeight="1">
      <c r="A818" s="89">
        <f t="shared" si="1"/>
        <v>815</v>
      </c>
      <c r="B818" s="85" t="s">
        <v>3747</v>
      </c>
      <c r="C818" s="90" t="s">
        <v>1452</v>
      </c>
      <c r="D818" s="90" t="s">
        <v>4045</v>
      </c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</row>
    <row r="819" ht="15.7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</row>
    <row r="820" ht="15.7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</row>
    <row r="821" ht="15.7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</row>
    <row r="822" ht="15.7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</row>
    <row r="823" ht="15.7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</row>
    <row r="824" ht="15.7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</row>
    <row r="825" ht="15.7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</row>
    <row r="826" ht="15.7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</row>
    <row r="827" ht="15.7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</row>
    <row r="828" ht="15.7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</row>
    <row r="829" ht="15.7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</row>
    <row r="830" ht="15.7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</row>
    <row r="831" ht="15.7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</row>
    <row r="832" ht="15.7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</row>
    <row r="833" ht="15.7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</row>
    <row r="834" ht="15.7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</row>
    <row r="835" ht="15.7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</row>
    <row r="836" ht="15.7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</row>
    <row r="837" ht="15.7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</row>
    <row r="838" ht="15.7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</row>
    <row r="839" ht="15.7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</row>
    <row r="840" ht="15.7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</row>
    <row r="841" ht="15.7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</row>
    <row r="842" ht="15.7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</row>
    <row r="843" ht="15.7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</row>
    <row r="844" ht="15.7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</row>
    <row r="845" ht="15.7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</row>
    <row r="846" ht="15.7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</row>
    <row r="847" ht="15.7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</row>
    <row r="848" ht="15.7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</row>
    <row r="849" ht="15.7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ht="15.7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</row>
    <row r="851" ht="15.7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</row>
    <row r="852" ht="15.7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</row>
    <row r="853" ht="15.7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</row>
    <row r="854" ht="15.7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</row>
    <row r="855" ht="15.7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</row>
    <row r="856" ht="15.7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</row>
    <row r="857" ht="15.7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</row>
    <row r="858" ht="15.7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</row>
    <row r="859" ht="15.7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</row>
    <row r="860" ht="15.7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</row>
    <row r="861" ht="15.7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</row>
    <row r="862" ht="15.7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</row>
    <row r="863" ht="15.7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</row>
    <row r="864" ht="15.7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</row>
    <row r="865" ht="15.7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</row>
    <row r="866" ht="15.7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</row>
    <row r="867" ht="15.7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</row>
    <row r="868" ht="15.7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</row>
    <row r="869" ht="15.7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</row>
    <row r="870" ht="15.7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</row>
    <row r="871" ht="15.7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</row>
    <row r="872" ht="15.7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</row>
    <row r="873" ht="15.7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</row>
    <row r="874" ht="15.7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</row>
    <row r="875" ht="15.7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</row>
    <row r="876" ht="15.7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</row>
    <row r="877" ht="15.7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</row>
    <row r="878" ht="15.7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</row>
    <row r="879" ht="15.7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</row>
    <row r="880" ht="15.7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</row>
    <row r="881" ht="15.7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</row>
    <row r="882" ht="15.7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</row>
    <row r="883" ht="15.7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</row>
    <row r="884" ht="15.7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</row>
    <row r="885" ht="15.7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</row>
    <row r="886" ht="15.7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</row>
    <row r="887" ht="15.7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</row>
    <row r="888" ht="15.7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</row>
    <row r="889" ht="15.7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</row>
    <row r="890" ht="15.7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</row>
    <row r="891" ht="15.7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</row>
    <row r="892" ht="15.7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</row>
    <row r="893" ht="15.7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</row>
    <row r="894" ht="15.7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</row>
    <row r="895" ht="15.7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</row>
    <row r="896" ht="15.7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</row>
    <row r="897" ht="15.7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</row>
    <row r="898" ht="15.7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</row>
    <row r="899" ht="15.7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</row>
    <row r="900" ht="15.7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</row>
    <row r="901" ht="15.7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</row>
    <row r="902" ht="15.7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</row>
    <row r="903" ht="15.7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</row>
    <row r="904" ht="15.7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</row>
    <row r="905" ht="15.7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</row>
    <row r="906" ht="15.7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</row>
    <row r="907" ht="15.7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</row>
    <row r="908" ht="15.7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</row>
    <row r="909" ht="15.7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</row>
    <row r="910" ht="15.7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</row>
    <row r="911" ht="15.7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</row>
    <row r="912" ht="15.7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</row>
    <row r="913" ht="15.7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</row>
    <row r="914" ht="15.7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</row>
    <row r="915" ht="15.7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</row>
    <row r="916" ht="15.7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</row>
    <row r="917" ht="15.7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</row>
    <row r="918" ht="15.7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</row>
    <row r="919" ht="15.7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</row>
    <row r="920" ht="15.7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</row>
    <row r="921" ht="15.7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</row>
    <row r="922" ht="15.7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</row>
    <row r="923" ht="15.7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</row>
    <row r="924" ht="15.7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</row>
    <row r="925" ht="15.7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</row>
    <row r="926" ht="15.7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</row>
    <row r="927" ht="15.7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</row>
    <row r="928" ht="15.7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</row>
    <row r="929" ht="15.7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</row>
    <row r="930" ht="15.7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</row>
    <row r="931" ht="15.7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</row>
    <row r="932" ht="15.7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</row>
    <row r="933" ht="15.7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</row>
    <row r="934" ht="15.7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</row>
    <row r="935" ht="15.7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</row>
    <row r="936" ht="15.7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</row>
    <row r="937" ht="15.7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</row>
    <row r="938" ht="15.7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</row>
    <row r="939" ht="15.7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</row>
    <row r="940" ht="15.7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</row>
    <row r="941" ht="15.7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</row>
    <row r="942" ht="15.7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</row>
    <row r="943" ht="15.7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</row>
    <row r="944" ht="15.7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</row>
    <row r="945" ht="15.7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</row>
    <row r="946" ht="15.7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</row>
    <row r="947" ht="15.7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</row>
    <row r="948" ht="15.7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</row>
    <row r="949" ht="15.7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</row>
    <row r="950" ht="15.7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</row>
    <row r="951" ht="15.7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</row>
    <row r="952" ht="15.7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</row>
    <row r="953" ht="15.7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</row>
    <row r="954" ht="15.7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</row>
    <row r="955" ht="15.7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</row>
    <row r="956" ht="15.7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</row>
    <row r="957" ht="15.7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</row>
    <row r="958" ht="15.7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</row>
    <row r="959" ht="15.7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</row>
    <row r="960" ht="15.7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</row>
    <row r="961" ht="15.7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</row>
    <row r="962" ht="15.7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</row>
    <row r="963" ht="15.7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</row>
    <row r="964" ht="15.7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</row>
    <row r="965" ht="15.7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</row>
    <row r="966" ht="15.7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</row>
    <row r="967" ht="15.7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</row>
    <row r="968" ht="15.7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</row>
    <row r="969" ht="15.7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</row>
    <row r="970" ht="15.7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</row>
    <row r="971" ht="15.7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</row>
    <row r="972" ht="15.7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</row>
    <row r="973" ht="15.7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</row>
    <row r="974" ht="15.7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</row>
    <row r="975" ht="15.7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</row>
    <row r="976" ht="15.7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</row>
    <row r="977" ht="15.7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</row>
    <row r="978" ht="15.7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</row>
    <row r="979" ht="15.7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</row>
    <row r="980" ht="15.7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</row>
    <row r="981" ht="15.7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</row>
    <row r="982" ht="15.7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</row>
    <row r="983" ht="15.7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</row>
    <row r="984" ht="15.7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</row>
    <row r="985" ht="15.7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</row>
    <row r="986" ht="15.7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</row>
    <row r="987" ht="15.7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</row>
    <row r="988" ht="15.7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</row>
    <row r="989" ht="15.7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</row>
    <row r="990" ht="15.7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</row>
    <row r="991" ht="15.7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</row>
    <row r="992" ht="15.7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</row>
    <row r="993" ht="15.7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</row>
    <row r="994" ht="15.7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</row>
    <row r="995" ht="15.7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</row>
    <row r="996" ht="15.7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</row>
    <row r="997" ht="15.7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</row>
    <row r="998" ht="15.7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</row>
    <row r="999" ht="15.7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  <row r="1000" ht="15.75" customHeight="1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</row>
  </sheetData>
  <autoFilter ref="$A$4:$I$818"/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7.0"/>
    <col customWidth="1" min="3" max="3" width="20.0"/>
    <col customWidth="1" min="4" max="4" width="16.25"/>
    <col customWidth="1" min="5" max="8" width="7.63"/>
  </cols>
  <sheetData>
    <row r="1">
      <c r="A1" s="100" t="s">
        <v>0</v>
      </c>
      <c r="B1" s="100" t="s">
        <v>4567</v>
      </c>
      <c r="C1" s="100" t="s">
        <v>4568</v>
      </c>
      <c r="D1" s="100" t="s">
        <v>4568</v>
      </c>
      <c r="E1" s="100" t="s">
        <v>4568</v>
      </c>
      <c r="F1" s="100" t="s">
        <v>4568</v>
      </c>
      <c r="G1" s="100" t="s">
        <v>4568</v>
      </c>
      <c r="H1" s="100" t="s">
        <v>4568</v>
      </c>
    </row>
    <row r="2">
      <c r="A2" s="101" t="s">
        <v>3014</v>
      </c>
      <c r="B2" s="101" t="str">
        <f t="shared" ref="B2:B925" si="1">VLOOKUP(A2,#REF!,2,FALSE)</f>
        <v>#REF!</v>
      </c>
      <c r="C2" s="101" t="s">
        <v>3016</v>
      </c>
    </row>
    <row r="3">
      <c r="A3" s="101" t="s">
        <v>3835</v>
      </c>
      <c r="B3" s="101" t="str">
        <f t="shared" si="1"/>
        <v>#REF!</v>
      </c>
      <c r="C3" s="101" t="s">
        <v>3837</v>
      </c>
    </row>
    <row r="4">
      <c r="A4" s="101" t="s">
        <v>3817</v>
      </c>
      <c r="B4" s="101" t="str">
        <f t="shared" si="1"/>
        <v>#REF!</v>
      </c>
      <c r="C4" s="101" t="s">
        <v>3819</v>
      </c>
      <c r="D4" s="101" t="s">
        <v>3820</v>
      </c>
    </row>
    <row r="5">
      <c r="A5" s="101" t="s">
        <v>291</v>
      </c>
      <c r="B5" s="101" t="str">
        <f t="shared" si="1"/>
        <v>#REF!</v>
      </c>
      <c r="C5" s="101" t="s">
        <v>293</v>
      </c>
    </row>
    <row r="6">
      <c r="A6" s="101" t="s">
        <v>2925</v>
      </c>
      <c r="B6" s="101" t="str">
        <f t="shared" si="1"/>
        <v>#REF!</v>
      </c>
      <c r="C6" s="101" t="s">
        <v>2691</v>
      </c>
      <c r="D6" s="101" t="s">
        <v>2927</v>
      </c>
    </row>
    <row r="7">
      <c r="A7" s="101" t="s">
        <v>3950</v>
      </c>
      <c r="B7" s="101" t="str">
        <f t="shared" si="1"/>
        <v>#REF!</v>
      </c>
      <c r="C7" s="101" t="s">
        <v>433</v>
      </c>
    </row>
    <row r="8">
      <c r="A8" s="101" t="s">
        <v>1297</v>
      </c>
      <c r="B8" s="101" t="str">
        <f t="shared" si="1"/>
        <v>#REF!</v>
      </c>
      <c r="C8" s="101" t="s">
        <v>1299</v>
      </c>
      <c r="D8" s="101" t="s">
        <v>1300</v>
      </c>
    </row>
    <row r="9">
      <c r="A9" s="101" t="s">
        <v>1054</v>
      </c>
      <c r="B9" s="101" t="str">
        <f t="shared" si="1"/>
        <v>#REF!</v>
      </c>
      <c r="C9" s="101" t="s">
        <v>1056</v>
      </c>
      <c r="D9" s="101" t="s">
        <v>1057</v>
      </c>
    </row>
    <row r="10">
      <c r="A10" s="101" t="s">
        <v>3918</v>
      </c>
      <c r="B10" s="101" t="str">
        <f t="shared" si="1"/>
        <v>#REF!</v>
      </c>
      <c r="C10" s="101" t="s">
        <v>3920</v>
      </c>
      <c r="D10" s="101" t="s">
        <v>3921</v>
      </c>
      <c r="E10" s="101" t="s">
        <v>3922</v>
      </c>
    </row>
    <row r="11">
      <c r="A11" s="101" t="s">
        <v>4569</v>
      </c>
      <c r="B11" s="101" t="str">
        <f t="shared" si="1"/>
        <v>#REF!</v>
      </c>
      <c r="C11" s="101" t="s">
        <v>433</v>
      </c>
      <c r="D11" s="101" t="s">
        <v>4570</v>
      </c>
    </row>
    <row r="12">
      <c r="A12" s="101" t="s">
        <v>2274</v>
      </c>
      <c r="B12" s="101" t="str">
        <f t="shared" si="1"/>
        <v>#REF!</v>
      </c>
      <c r="C12" s="101" t="s">
        <v>2276</v>
      </c>
    </row>
    <row r="13">
      <c r="A13" s="101" t="s">
        <v>3773</v>
      </c>
      <c r="B13" s="101" t="str">
        <f t="shared" si="1"/>
        <v>#REF!</v>
      </c>
      <c r="C13" s="101" t="s">
        <v>2600</v>
      </c>
      <c r="D13" s="101" t="s">
        <v>3776</v>
      </c>
    </row>
    <row r="14">
      <c r="A14" s="101" t="s">
        <v>3903</v>
      </c>
      <c r="B14" s="101" t="str">
        <f t="shared" si="1"/>
        <v>#REF!</v>
      </c>
      <c r="C14" s="101" t="s">
        <v>3905</v>
      </c>
      <c r="D14" s="101" t="s">
        <v>3906</v>
      </c>
      <c r="E14" s="101" t="s">
        <v>3907</v>
      </c>
    </row>
    <row r="15">
      <c r="A15" s="101" t="s">
        <v>3821</v>
      </c>
      <c r="B15" s="101" t="str">
        <f t="shared" si="1"/>
        <v>#REF!</v>
      </c>
      <c r="C15" s="101" t="s">
        <v>3823</v>
      </c>
      <c r="D15" s="101" t="s">
        <v>3824</v>
      </c>
      <c r="E15" s="101" t="s">
        <v>3825</v>
      </c>
      <c r="F15" s="101" t="s">
        <v>4571</v>
      </c>
      <c r="G15" s="101" t="s">
        <v>4572</v>
      </c>
    </row>
    <row r="16">
      <c r="A16" s="101" t="s">
        <v>825</v>
      </c>
      <c r="B16" s="101" t="str">
        <f t="shared" si="1"/>
        <v>#REF!</v>
      </c>
      <c r="C16" s="101" t="s">
        <v>827</v>
      </c>
      <c r="D16" s="101" t="s">
        <v>828</v>
      </c>
      <c r="E16" s="101" t="s">
        <v>829</v>
      </c>
    </row>
    <row r="17">
      <c r="A17" s="101" t="s">
        <v>3783</v>
      </c>
      <c r="B17" s="101" t="str">
        <f t="shared" si="1"/>
        <v>#REF!</v>
      </c>
      <c r="C17" s="101" t="s">
        <v>3785</v>
      </c>
      <c r="D17" s="101" t="s">
        <v>3786</v>
      </c>
    </row>
    <row r="18">
      <c r="A18" s="101" t="s">
        <v>2296</v>
      </c>
      <c r="B18" s="101" t="str">
        <f t="shared" si="1"/>
        <v>#REF!</v>
      </c>
      <c r="C18" s="101" t="s">
        <v>2298</v>
      </c>
      <c r="D18" s="101" t="s">
        <v>2299</v>
      </c>
    </row>
    <row r="19">
      <c r="A19" s="101" t="s">
        <v>4573</v>
      </c>
      <c r="B19" s="101" t="str">
        <f t="shared" si="1"/>
        <v>#REF!</v>
      </c>
      <c r="C19" s="101" t="s">
        <v>2600</v>
      </c>
      <c r="D19" s="101" t="s">
        <v>3776</v>
      </c>
    </row>
    <row r="20">
      <c r="A20" s="101" t="s">
        <v>1118</v>
      </c>
      <c r="B20" s="101" t="str">
        <f t="shared" si="1"/>
        <v>#REF!</v>
      </c>
      <c r="C20" s="101" t="s">
        <v>1120</v>
      </c>
    </row>
    <row r="21" ht="15.75" customHeight="1">
      <c r="A21" s="101" t="s">
        <v>2720</v>
      </c>
      <c r="B21" s="101" t="str">
        <f t="shared" si="1"/>
        <v>#REF!</v>
      </c>
      <c r="C21" s="101" t="s">
        <v>2722</v>
      </c>
    </row>
    <row r="22" ht="15.75" customHeight="1">
      <c r="A22" s="101" t="s">
        <v>3729</v>
      </c>
      <c r="B22" s="101" t="str">
        <f t="shared" si="1"/>
        <v>#REF!</v>
      </c>
      <c r="C22" s="101" t="s">
        <v>3731</v>
      </c>
      <c r="D22" s="101" t="s">
        <v>3732</v>
      </c>
    </row>
    <row r="23" ht="15.75" customHeight="1">
      <c r="A23" s="101" t="s">
        <v>3779</v>
      </c>
      <c r="B23" s="101" t="str">
        <f t="shared" si="1"/>
        <v>#REF!</v>
      </c>
      <c r="C23" s="101" t="s">
        <v>3781</v>
      </c>
      <c r="D23" s="101" t="s">
        <v>2052</v>
      </c>
    </row>
    <row r="24" ht="15.75" customHeight="1">
      <c r="A24" s="101" t="s">
        <v>1610</v>
      </c>
      <c r="B24" s="101" t="str">
        <f t="shared" si="1"/>
        <v>#REF!</v>
      </c>
      <c r="C24" s="101" t="s">
        <v>1612</v>
      </c>
    </row>
    <row r="25" ht="15.75" customHeight="1">
      <c r="A25" s="101" t="s">
        <v>4574</v>
      </c>
      <c r="B25" s="101" t="str">
        <f t="shared" si="1"/>
        <v>#REF!</v>
      </c>
      <c r="C25" s="101" t="s">
        <v>3823</v>
      </c>
      <c r="D25" s="101" t="s">
        <v>3824</v>
      </c>
      <c r="E25" s="101" t="s">
        <v>4571</v>
      </c>
      <c r="F25" s="101" t="s">
        <v>4572</v>
      </c>
    </row>
    <row r="26" ht="15.75" customHeight="1">
      <c r="A26" s="101" t="s">
        <v>3808</v>
      </c>
      <c r="B26" s="101" t="str">
        <f t="shared" si="1"/>
        <v>#REF!</v>
      </c>
      <c r="C26" s="101" t="s">
        <v>3810</v>
      </c>
      <c r="D26" s="101" t="s">
        <v>3811</v>
      </c>
    </row>
    <row r="27" ht="15.75" customHeight="1">
      <c r="A27" s="101" t="s">
        <v>3787</v>
      </c>
      <c r="B27" s="101" t="str">
        <f t="shared" si="1"/>
        <v>#REF!</v>
      </c>
      <c r="C27" s="101" t="s">
        <v>3790</v>
      </c>
    </row>
    <row r="28" ht="15.75" customHeight="1">
      <c r="A28" s="101" t="s">
        <v>3896</v>
      </c>
      <c r="B28" s="101" t="str">
        <f t="shared" si="1"/>
        <v>#REF!</v>
      </c>
      <c r="C28" s="101" t="s">
        <v>3847</v>
      </c>
      <c r="D28" s="101" t="s">
        <v>3898</v>
      </c>
    </row>
    <row r="29" ht="15.75" customHeight="1">
      <c r="A29" s="101" t="s">
        <v>3131</v>
      </c>
      <c r="B29" s="101" t="str">
        <f t="shared" si="1"/>
        <v>#REF!</v>
      </c>
      <c r="C29" s="101" t="s">
        <v>3133</v>
      </c>
    </row>
    <row r="30" ht="15.75" customHeight="1">
      <c r="A30" s="101" t="s">
        <v>2577</v>
      </c>
      <c r="B30" s="101" t="str">
        <f t="shared" si="1"/>
        <v>#REF!</v>
      </c>
      <c r="C30" s="101" t="s">
        <v>2579</v>
      </c>
      <c r="D30" s="101" t="s">
        <v>2580</v>
      </c>
      <c r="E30" s="101" t="s">
        <v>2581</v>
      </c>
    </row>
    <row r="31" ht="15.75" customHeight="1">
      <c r="A31" s="101" t="s">
        <v>4575</v>
      </c>
      <c r="B31" s="101" t="str">
        <f t="shared" si="1"/>
        <v>#REF!</v>
      </c>
      <c r="C31" s="101" t="s">
        <v>3837</v>
      </c>
    </row>
    <row r="32" ht="15.75" customHeight="1">
      <c r="A32" s="101" t="s">
        <v>4576</v>
      </c>
      <c r="B32" s="101" t="str">
        <f t="shared" si="1"/>
        <v>#REF!</v>
      </c>
      <c r="C32" s="101" t="s">
        <v>1056</v>
      </c>
      <c r="D32" s="101" t="s">
        <v>1057</v>
      </c>
    </row>
    <row r="33" ht="15.75" customHeight="1">
      <c r="A33" s="101" t="s">
        <v>3763</v>
      </c>
      <c r="B33" s="101" t="str">
        <f t="shared" si="1"/>
        <v>#REF!</v>
      </c>
      <c r="C33" s="101" t="s">
        <v>4577</v>
      </c>
    </row>
    <row r="34" ht="15.75" customHeight="1">
      <c r="A34" s="101" t="s">
        <v>3861</v>
      </c>
      <c r="B34" s="101" t="str">
        <f t="shared" si="1"/>
        <v>#REF!</v>
      </c>
      <c r="C34" s="101" t="s">
        <v>3863</v>
      </c>
      <c r="D34" s="101" t="s">
        <v>3864</v>
      </c>
    </row>
    <row r="35" ht="15.75" customHeight="1">
      <c r="A35" s="101" t="s">
        <v>154</v>
      </c>
      <c r="B35" s="101" t="str">
        <f t="shared" si="1"/>
        <v>#REF!</v>
      </c>
      <c r="C35" s="101" t="s">
        <v>156</v>
      </c>
    </row>
    <row r="36" ht="15.75" customHeight="1">
      <c r="A36" s="101" t="s">
        <v>3909</v>
      </c>
      <c r="B36" s="101" t="str">
        <f t="shared" si="1"/>
        <v>#REF!</v>
      </c>
      <c r="C36" s="101" t="s">
        <v>3911</v>
      </c>
      <c r="D36" s="101" t="s">
        <v>3912</v>
      </c>
    </row>
    <row r="37" ht="15.75" customHeight="1">
      <c r="A37" s="101" t="s">
        <v>3803</v>
      </c>
      <c r="B37" s="101" t="str">
        <f t="shared" si="1"/>
        <v>#REF!</v>
      </c>
      <c r="C37" s="101" t="s">
        <v>3805</v>
      </c>
      <c r="D37" s="101" t="s">
        <v>3806</v>
      </c>
    </row>
    <row r="38" ht="15.75" customHeight="1">
      <c r="A38" s="101" t="s">
        <v>1975</v>
      </c>
      <c r="B38" s="101" t="str">
        <f t="shared" si="1"/>
        <v>#REF!</v>
      </c>
      <c r="C38" s="101" t="s">
        <v>1977</v>
      </c>
      <c r="D38" s="101" t="s">
        <v>1978</v>
      </c>
    </row>
    <row r="39" ht="15.75" customHeight="1">
      <c r="A39" s="101" t="s">
        <v>1832</v>
      </c>
      <c r="B39" s="101" t="str">
        <f t="shared" si="1"/>
        <v>#REF!</v>
      </c>
      <c r="C39" s="101" t="s">
        <v>1834</v>
      </c>
      <c r="D39" s="101" t="s">
        <v>1835</v>
      </c>
    </row>
    <row r="40" ht="15.75" customHeight="1">
      <c r="A40" s="101" t="s">
        <v>3813</v>
      </c>
      <c r="B40" s="101" t="str">
        <f t="shared" si="1"/>
        <v>#REF!</v>
      </c>
      <c r="C40" s="101" t="s">
        <v>3815</v>
      </c>
      <c r="D40" s="101" t="s">
        <v>3816</v>
      </c>
    </row>
    <row r="41" ht="15.75" customHeight="1">
      <c r="A41" s="101" t="s">
        <v>2383</v>
      </c>
      <c r="B41" s="101" t="str">
        <f t="shared" si="1"/>
        <v>#REF!</v>
      </c>
      <c r="C41" s="101" t="s">
        <v>2385</v>
      </c>
      <c r="D41" s="101" t="s">
        <v>2386</v>
      </c>
    </row>
    <row r="42" ht="15.75" customHeight="1">
      <c r="A42" s="101" t="s">
        <v>3393</v>
      </c>
      <c r="B42" s="101" t="str">
        <f t="shared" si="1"/>
        <v>#REF!</v>
      </c>
      <c r="C42" s="101" t="s">
        <v>3395</v>
      </c>
      <c r="D42" s="101" t="s">
        <v>3396</v>
      </c>
    </row>
    <row r="43" ht="15.75" customHeight="1">
      <c r="A43" s="101" t="s">
        <v>2789</v>
      </c>
      <c r="B43" s="101" t="str">
        <f t="shared" si="1"/>
        <v>#REF!</v>
      </c>
      <c r="C43" s="101" t="s">
        <v>2791</v>
      </c>
      <c r="D43" s="101" t="s">
        <v>2792</v>
      </c>
      <c r="E43" s="101" t="s">
        <v>2793</v>
      </c>
    </row>
    <row r="44" ht="15.75" customHeight="1">
      <c r="A44" s="101" t="s">
        <v>1590</v>
      </c>
      <c r="B44" s="101" t="str">
        <f t="shared" si="1"/>
        <v>#REF!</v>
      </c>
      <c r="C44" s="101" t="s">
        <v>1592</v>
      </c>
      <c r="D44" s="101" t="s">
        <v>1593</v>
      </c>
    </row>
    <row r="45" ht="15.75" customHeight="1">
      <c r="A45" s="101" t="s">
        <v>3942</v>
      </c>
      <c r="B45" s="101" t="str">
        <f t="shared" si="1"/>
        <v>#REF!</v>
      </c>
      <c r="C45" s="101" t="s">
        <v>3944</v>
      </c>
      <c r="D45" s="101" t="s">
        <v>3945</v>
      </c>
    </row>
    <row r="46" ht="15.75" customHeight="1">
      <c r="A46" s="101" t="s">
        <v>982</v>
      </c>
      <c r="B46" s="101" t="str">
        <f t="shared" si="1"/>
        <v>#REF!</v>
      </c>
      <c r="C46" s="101" t="s">
        <v>984</v>
      </c>
      <c r="D46" s="101" t="s">
        <v>985</v>
      </c>
    </row>
    <row r="47" ht="15.75" customHeight="1">
      <c r="A47" s="101" t="s">
        <v>4578</v>
      </c>
      <c r="B47" s="101" t="str">
        <f t="shared" si="1"/>
        <v>#REF!</v>
      </c>
      <c r="C47" s="101" t="s">
        <v>4579</v>
      </c>
      <c r="D47" s="101" t="s">
        <v>4580</v>
      </c>
    </row>
    <row r="48" ht="15.75" customHeight="1">
      <c r="A48" s="101" t="s">
        <v>4581</v>
      </c>
      <c r="B48" s="101" t="str">
        <f t="shared" si="1"/>
        <v>#REF!</v>
      </c>
      <c r="C48" s="101" t="s">
        <v>433</v>
      </c>
      <c r="D48" s="101" t="s">
        <v>4582</v>
      </c>
      <c r="E48" s="101" t="s">
        <v>4583</v>
      </c>
    </row>
    <row r="49" ht="15.75" customHeight="1">
      <c r="A49" s="101" t="s">
        <v>4584</v>
      </c>
      <c r="B49" s="101" t="str">
        <f t="shared" si="1"/>
        <v>#REF!</v>
      </c>
      <c r="C49" s="101" t="s">
        <v>3805</v>
      </c>
      <c r="D49" s="101" t="s">
        <v>3806</v>
      </c>
    </row>
    <row r="50" ht="15.75" customHeight="1">
      <c r="A50" s="101" t="s">
        <v>1565</v>
      </c>
      <c r="B50" s="101" t="str">
        <f t="shared" si="1"/>
        <v>#REF!</v>
      </c>
      <c r="C50" s="101" t="s">
        <v>1567</v>
      </c>
      <c r="D50" s="101" t="s">
        <v>1568</v>
      </c>
    </row>
    <row r="51" ht="15.75" customHeight="1">
      <c r="A51" s="101" t="s">
        <v>2539</v>
      </c>
      <c r="B51" s="101" t="str">
        <f t="shared" si="1"/>
        <v>#REF!</v>
      </c>
      <c r="C51" s="101" t="s">
        <v>2541</v>
      </c>
      <c r="D51" s="101" t="s">
        <v>2542</v>
      </c>
    </row>
    <row r="52" ht="15.75" customHeight="1">
      <c r="A52" s="101" t="s">
        <v>1578</v>
      </c>
      <c r="B52" s="101" t="str">
        <f t="shared" si="1"/>
        <v>#REF!</v>
      </c>
      <c r="C52" s="101" t="s">
        <v>1580</v>
      </c>
      <c r="D52" s="101" t="s">
        <v>1581</v>
      </c>
      <c r="E52" s="101" t="s">
        <v>1582</v>
      </c>
    </row>
    <row r="53" ht="15.75" customHeight="1">
      <c r="A53" s="101" t="s">
        <v>1875</v>
      </c>
      <c r="B53" s="101" t="str">
        <f t="shared" si="1"/>
        <v>#REF!</v>
      </c>
      <c r="C53" s="101" t="s">
        <v>1877</v>
      </c>
      <c r="D53" s="101" t="s">
        <v>1878</v>
      </c>
    </row>
    <row r="54" ht="15.75" customHeight="1">
      <c r="A54" s="101" t="s">
        <v>1548</v>
      </c>
      <c r="B54" s="101" t="str">
        <f t="shared" si="1"/>
        <v>#REF!</v>
      </c>
      <c r="C54" s="101" t="s">
        <v>1550</v>
      </c>
      <c r="D54" s="101" t="s">
        <v>1551</v>
      </c>
    </row>
    <row r="55" ht="15.75" customHeight="1">
      <c r="A55" s="101" t="s">
        <v>3139</v>
      </c>
      <c r="B55" s="101" t="str">
        <f t="shared" si="1"/>
        <v>#REF!</v>
      </c>
      <c r="C55" s="101" t="s">
        <v>3141</v>
      </c>
    </row>
    <row r="56" ht="15.75" customHeight="1">
      <c r="A56" s="101" t="s">
        <v>3110</v>
      </c>
      <c r="B56" s="101" t="str">
        <f t="shared" si="1"/>
        <v>#REF!</v>
      </c>
      <c r="C56" s="101" t="s">
        <v>3112</v>
      </c>
      <c r="D56" s="101" t="s">
        <v>3113</v>
      </c>
    </row>
    <row r="57" ht="15.75" customHeight="1">
      <c r="A57" s="101" t="s">
        <v>1827</v>
      </c>
      <c r="B57" s="101" t="str">
        <f t="shared" si="1"/>
        <v>#REF!</v>
      </c>
      <c r="C57" s="101" t="s">
        <v>1829</v>
      </c>
    </row>
    <row r="58" ht="15.75" customHeight="1">
      <c r="A58" s="101" t="s">
        <v>3686</v>
      </c>
      <c r="B58" s="101" t="str">
        <f t="shared" si="1"/>
        <v>#REF!</v>
      </c>
      <c r="C58" s="101" t="s">
        <v>3688</v>
      </c>
      <c r="D58" s="101" t="s">
        <v>3689</v>
      </c>
    </row>
    <row r="59" ht="15.75" customHeight="1">
      <c r="A59" s="101" t="s">
        <v>431</v>
      </c>
      <c r="B59" s="101" t="str">
        <f t="shared" si="1"/>
        <v>#REF!</v>
      </c>
      <c r="C59" s="101" t="s">
        <v>433</v>
      </c>
      <c r="D59" s="101" t="s">
        <v>434</v>
      </c>
    </row>
    <row r="60" ht="15.75" customHeight="1">
      <c r="A60" s="101" t="s">
        <v>169</v>
      </c>
      <c r="B60" s="101" t="str">
        <f t="shared" si="1"/>
        <v>#REF!</v>
      </c>
      <c r="C60" s="101" t="s">
        <v>171</v>
      </c>
    </row>
    <row r="61" ht="15.75" customHeight="1">
      <c r="A61" s="101" t="s">
        <v>477</v>
      </c>
      <c r="B61" s="101" t="str">
        <f t="shared" si="1"/>
        <v>#REF!</v>
      </c>
      <c r="C61" s="101" t="s">
        <v>479</v>
      </c>
      <c r="D61" s="101" t="s">
        <v>480</v>
      </c>
    </row>
    <row r="62" ht="15.75" customHeight="1">
      <c r="A62" s="101" t="s">
        <v>4585</v>
      </c>
      <c r="B62" s="101" t="str">
        <f t="shared" si="1"/>
        <v>#REF!</v>
      </c>
      <c r="C62" s="101" t="s">
        <v>2298</v>
      </c>
      <c r="D62" s="101" t="s">
        <v>2299</v>
      </c>
    </row>
    <row r="63" ht="15.75" customHeight="1">
      <c r="A63" s="101" t="s">
        <v>3196</v>
      </c>
      <c r="B63" s="101" t="str">
        <f t="shared" si="1"/>
        <v>#REF!</v>
      </c>
      <c r="C63" s="101" t="s">
        <v>3198</v>
      </c>
      <c r="D63" s="101" t="s">
        <v>3199</v>
      </c>
    </row>
    <row r="64" ht="15.75" customHeight="1">
      <c r="A64" s="101" t="s">
        <v>2693</v>
      </c>
      <c r="B64" s="101" t="str">
        <f t="shared" si="1"/>
        <v>#REF!</v>
      </c>
      <c r="C64" s="101" t="s">
        <v>433</v>
      </c>
      <c r="D64" s="101" t="s">
        <v>2695</v>
      </c>
    </row>
    <row r="65" ht="15.75" customHeight="1">
      <c r="A65" s="101" t="s">
        <v>2862</v>
      </c>
      <c r="B65" s="101" t="str">
        <f t="shared" si="1"/>
        <v>#REF!</v>
      </c>
      <c r="C65" s="101" t="s">
        <v>2864</v>
      </c>
    </row>
    <row r="66" ht="15.75" customHeight="1">
      <c r="A66" s="101" t="s">
        <v>2520</v>
      </c>
      <c r="B66" s="101" t="str">
        <f t="shared" si="1"/>
        <v>#REF!</v>
      </c>
      <c r="C66" s="101" t="s">
        <v>2522</v>
      </c>
      <c r="D66" s="101" t="s">
        <v>2523</v>
      </c>
      <c r="E66" s="101" t="s">
        <v>2524</v>
      </c>
    </row>
    <row r="67" ht="15.75" customHeight="1">
      <c r="A67" s="101" t="s">
        <v>3884</v>
      </c>
      <c r="B67" s="101" t="str">
        <f t="shared" si="1"/>
        <v>#REF!</v>
      </c>
      <c r="C67" s="101" t="s">
        <v>3886</v>
      </c>
      <c r="D67" s="101" t="s">
        <v>3887</v>
      </c>
      <c r="E67" s="101" t="s">
        <v>3888</v>
      </c>
    </row>
    <row r="68" ht="15.75" customHeight="1">
      <c r="A68" s="101" t="s">
        <v>2475</v>
      </c>
      <c r="B68" s="101" t="str">
        <f t="shared" si="1"/>
        <v>#REF!</v>
      </c>
      <c r="C68" s="101" t="s">
        <v>2477</v>
      </c>
      <c r="D68" s="101" t="s">
        <v>2478</v>
      </c>
    </row>
    <row r="69" ht="15.75" customHeight="1">
      <c r="A69" s="101" t="s">
        <v>3956</v>
      </c>
      <c r="B69" s="101" t="str">
        <f t="shared" si="1"/>
        <v>#REF!</v>
      </c>
      <c r="C69" s="101" t="s">
        <v>3958</v>
      </c>
      <c r="D69" s="101" t="s">
        <v>3959</v>
      </c>
      <c r="E69" s="101" t="s">
        <v>3960</v>
      </c>
      <c r="F69" s="101" t="s">
        <v>4586</v>
      </c>
      <c r="G69" s="101" t="s">
        <v>4587</v>
      </c>
      <c r="H69" s="101" t="s">
        <v>4588</v>
      </c>
    </row>
    <row r="70" ht="15.75" customHeight="1">
      <c r="A70" s="101" t="s">
        <v>3791</v>
      </c>
      <c r="B70" s="101" t="str">
        <f t="shared" si="1"/>
        <v>#REF!</v>
      </c>
      <c r="C70" s="101" t="s">
        <v>3793</v>
      </c>
      <c r="D70" s="101" t="s">
        <v>3794</v>
      </c>
    </row>
    <row r="71" ht="15.75" customHeight="1">
      <c r="A71" s="101" t="s">
        <v>4589</v>
      </c>
      <c r="B71" s="101" t="str">
        <f t="shared" si="1"/>
        <v>#REF!</v>
      </c>
      <c r="C71" s="101" t="s">
        <v>4590</v>
      </c>
    </row>
    <row r="72" ht="15.75" customHeight="1">
      <c r="A72" s="101" t="s">
        <v>1794</v>
      </c>
      <c r="B72" s="101" t="str">
        <f t="shared" si="1"/>
        <v>#REF!</v>
      </c>
      <c r="C72" s="101" t="s">
        <v>1796</v>
      </c>
      <c r="D72" s="101" t="s">
        <v>1797</v>
      </c>
    </row>
    <row r="73" ht="15.75" customHeight="1">
      <c r="A73" s="101" t="s">
        <v>909</v>
      </c>
      <c r="B73" s="101" t="str">
        <f t="shared" si="1"/>
        <v>#REF!</v>
      </c>
      <c r="C73" s="101" t="s">
        <v>911</v>
      </c>
    </row>
    <row r="74" ht="15.75" customHeight="1">
      <c r="A74" s="101" t="s">
        <v>1751</v>
      </c>
      <c r="B74" s="101" t="str">
        <f t="shared" si="1"/>
        <v>#REF!</v>
      </c>
      <c r="C74" s="101" t="s">
        <v>1753</v>
      </c>
    </row>
    <row r="75" ht="15.75" customHeight="1">
      <c r="A75" s="101" t="s">
        <v>2960</v>
      </c>
      <c r="B75" s="101" t="str">
        <f t="shared" si="1"/>
        <v>#REF!</v>
      </c>
      <c r="C75" s="101" t="s">
        <v>2962</v>
      </c>
    </row>
    <row r="76" ht="15.75" customHeight="1">
      <c r="A76" s="101" t="s">
        <v>2808</v>
      </c>
      <c r="B76" s="101" t="str">
        <f t="shared" si="1"/>
        <v>#REF!</v>
      </c>
      <c r="C76" s="101" t="s">
        <v>2810</v>
      </c>
      <c r="D76" s="101" t="s">
        <v>1948</v>
      </c>
    </row>
    <row r="77" ht="15.75" customHeight="1">
      <c r="A77" s="101" t="s">
        <v>3866</v>
      </c>
      <c r="B77" s="101" t="str">
        <f t="shared" si="1"/>
        <v>#REF!</v>
      </c>
      <c r="C77" s="101" t="s">
        <v>3868</v>
      </c>
    </row>
    <row r="78" ht="15.75" customHeight="1">
      <c r="A78" s="101" t="s">
        <v>4591</v>
      </c>
      <c r="B78" s="101" t="str">
        <f t="shared" si="1"/>
        <v>#REF!</v>
      </c>
      <c r="C78" s="101" t="s">
        <v>3823</v>
      </c>
      <c r="D78" s="101" t="s">
        <v>3824</v>
      </c>
      <c r="E78" s="101" t="s">
        <v>3825</v>
      </c>
      <c r="F78" s="101" t="s">
        <v>4571</v>
      </c>
      <c r="G78" s="101" t="s">
        <v>4572</v>
      </c>
    </row>
    <row r="79" ht="15.75" customHeight="1">
      <c r="A79" s="101" t="s">
        <v>4592</v>
      </c>
      <c r="B79" s="101" t="str">
        <f t="shared" si="1"/>
        <v>#REF!</v>
      </c>
      <c r="C79" s="101" t="s">
        <v>3823</v>
      </c>
      <c r="D79" s="101" t="s">
        <v>3824</v>
      </c>
      <c r="E79" s="101" t="s">
        <v>3825</v>
      </c>
      <c r="F79" s="101" t="s">
        <v>4571</v>
      </c>
      <c r="G79" s="101" t="s">
        <v>4572</v>
      </c>
    </row>
    <row r="80" ht="15.75" customHeight="1">
      <c r="A80" s="101" t="s">
        <v>4593</v>
      </c>
      <c r="B80" s="101" t="str">
        <f t="shared" si="1"/>
        <v>#REF!</v>
      </c>
      <c r="C80" s="101" t="s">
        <v>3823</v>
      </c>
      <c r="D80" s="101" t="s">
        <v>3824</v>
      </c>
      <c r="E80" s="101" t="s">
        <v>3825</v>
      </c>
      <c r="F80" s="101" t="s">
        <v>4571</v>
      </c>
      <c r="G80" s="101" t="s">
        <v>4572</v>
      </c>
    </row>
    <row r="81" ht="15.75" customHeight="1">
      <c r="A81" s="101" t="s">
        <v>4594</v>
      </c>
      <c r="B81" s="101" t="str">
        <f t="shared" si="1"/>
        <v>#REF!</v>
      </c>
      <c r="C81" s="101" t="s">
        <v>4595</v>
      </c>
    </row>
    <row r="82" ht="15.75" customHeight="1">
      <c r="A82" s="101" t="s">
        <v>3542</v>
      </c>
      <c r="B82" s="101" t="str">
        <f t="shared" si="1"/>
        <v>#REF!</v>
      </c>
      <c r="C82" s="101" t="s">
        <v>3544</v>
      </c>
    </row>
    <row r="83" ht="15.75" customHeight="1">
      <c r="A83" s="101" t="s">
        <v>3826</v>
      </c>
      <c r="B83" s="101" t="str">
        <f t="shared" si="1"/>
        <v>#REF!</v>
      </c>
      <c r="C83" s="101" t="s">
        <v>3828</v>
      </c>
      <c r="D83" s="101" t="s">
        <v>3829</v>
      </c>
    </row>
    <row r="84" ht="15.75" customHeight="1">
      <c r="A84" s="101" t="s">
        <v>1254</v>
      </c>
      <c r="B84" s="101" t="str">
        <f t="shared" si="1"/>
        <v>#REF!</v>
      </c>
      <c r="C84" s="101" t="s">
        <v>1256</v>
      </c>
    </row>
    <row r="85" ht="15.75" customHeight="1">
      <c r="A85" s="101" t="s">
        <v>3505</v>
      </c>
      <c r="B85" s="101" t="str">
        <f t="shared" si="1"/>
        <v>#REF!</v>
      </c>
      <c r="C85" s="101" t="s">
        <v>3507</v>
      </c>
      <c r="D85" s="101" t="s">
        <v>3508</v>
      </c>
    </row>
    <row r="86" ht="15.75" customHeight="1">
      <c r="A86" s="101" t="s">
        <v>1721</v>
      </c>
      <c r="B86" s="101" t="str">
        <f t="shared" si="1"/>
        <v>#REF!</v>
      </c>
      <c r="C86" s="101" t="s">
        <v>1723</v>
      </c>
      <c r="D86" s="101" t="s">
        <v>1724</v>
      </c>
    </row>
    <row r="87" ht="15.75" customHeight="1">
      <c r="A87" s="101" t="s">
        <v>2841</v>
      </c>
      <c r="B87" s="101" t="str">
        <f t="shared" si="1"/>
        <v>#REF!</v>
      </c>
      <c r="C87" s="101" t="s">
        <v>2843</v>
      </c>
      <c r="D87" s="101" t="s">
        <v>2844</v>
      </c>
    </row>
    <row r="88" ht="15.75" customHeight="1">
      <c r="A88" s="101" t="s">
        <v>2433</v>
      </c>
      <c r="B88" s="101" t="str">
        <f t="shared" si="1"/>
        <v>#REF!</v>
      </c>
      <c r="C88" s="101" t="s">
        <v>2435</v>
      </c>
    </row>
    <row r="89" ht="15.75" customHeight="1">
      <c r="A89" s="101" t="s">
        <v>4596</v>
      </c>
      <c r="B89" s="101" t="str">
        <f t="shared" si="1"/>
        <v>#REF!</v>
      </c>
      <c r="C89" s="101" t="s">
        <v>1753</v>
      </c>
    </row>
    <row r="90" ht="15.75" customHeight="1">
      <c r="A90" s="101" t="s">
        <v>2097</v>
      </c>
      <c r="B90" s="101" t="str">
        <f t="shared" si="1"/>
        <v>#REF!</v>
      </c>
      <c r="C90" s="101" t="s">
        <v>2099</v>
      </c>
      <c r="D90" s="101" t="s">
        <v>2100</v>
      </c>
    </row>
    <row r="91" ht="15.75" customHeight="1">
      <c r="A91" s="101" t="s">
        <v>4597</v>
      </c>
      <c r="B91" s="101" t="str">
        <f t="shared" si="1"/>
        <v>#REF!</v>
      </c>
      <c r="C91" s="101" t="s">
        <v>3847</v>
      </c>
      <c r="D91" s="101" t="s">
        <v>3898</v>
      </c>
    </row>
    <row r="92" ht="15.75" customHeight="1">
      <c r="A92" s="101" t="s">
        <v>2930</v>
      </c>
      <c r="B92" s="101" t="str">
        <f t="shared" si="1"/>
        <v>#REF!</v>
      </c>
      <c r="C92" s="101" t="s">
        <v>2932</v>
      </c>
      <c r="D92" s="101" t="s">
        <v>2933</v>
      </c>
    </row>
    <row r="93" ht="15.75" customHeight="1">
      <c r="A93" s="101" t="s">
        <v>3233</v>
      </c>
      <c r="B93" s="101" t="str">
        <f t="shared" si="1"/>
        <v>#REF!</v>
      </c>
      <c r="C93" s="101" t="s">
        <v>3235</v>
      </c>
      <c r="D93" s="101" t="s">
        <v>3236</v>
      </c>
    </row>
    <row r="94" ht="15.75" customHeight="1">
      <c r="A94" s="101" t="s">
        <v>2468</v>
      </c>
      <c r="B94" s="101" t="str">
        <f t="shared" si="1"/>
        <v>#REF!</v>
      </c>
      <c r="C94" s="101" t="s">
        <v>2470</v>
      </c>
      <c r="D94" s="101" t="s">
        <v>2471</v>
      </c>
    </row>
    <row r="95" ht="15.75" customHeight="1">
      <c r="A95" s="101" t="s">
        <v>2118</v>
      </c>
      <c r="B95" s="101" t="str">
        <f t="shared" si="1"/>
        <v>#REF!</v>
      </c>
      <c r="C95" s="101" t="s">
        <v>2120</v>
      </c>
      <c r="D95" s="101" t="s">
        <v>2121</v>
      </c>
    </row>
    <row r="96" ht="15.75" customHeight="1">
      <c r="A96" s="101" t="s">
        <v>4598</v>
      </c>
      <c r="B96" s="101" t="str">
        <f t="shared" si="1"/>
        <v>#REF!</v>
      </c>
      <c r="C96" s="101" t="s">
        <v>3863</v>
      </c>
      <c r="D96" s="101" t="s">
        <v>3864</v>
      </c>
    </row>
    <row r="97" ht="15.75" customHeight="1">
      <c r="A97" s="101" t="s">
        <v>4599</v>
      </c>
      <c r="B97" s="101" t="str">
        <f t="shared" si="1"/>
        <v>#REF!</v>
      </c>
      <c r="C97" s="101" t="s">
        <v>3823</v>
      </c>
      <c r="D97" s="101" t="s">
        <v>3824</v>
      </c>
      <c r="E97" s="101" t="s">
        <v>3825</v>
      </c>
      <c r="F97" s="101" t="s">
        <v>4571</v>
      </c>
      <c r="G97" s="101" t="s">
        <v>4572</v>
      </c>
    </row>
    <row r="98" ht="15.75" customHeight="1">
      <c r="A98" s="101" t="s">
        <v>4600</v>
      </c>
      <c r="B98" s="101" t="str">
        <f t="shared" si="1"/>
        <v>#REF!</v>
      </c>
      <c r="C98" s="101" t="s">
        <v>3823</v>
      </c>
      <c r="D98" s="101" t="s">
        <v>3824</v>
      </c>
      <c r="E98" s="101" t="s">
        <v>3825</v>
      </c>
      <c r="F98" s="101" t="s">
        <v>4571</v>
      </c>
      <c r="G98" s="101" t="s">
        <v>4572</v>
      </c>
    </row>
    <row r="99" ht="15.75" customHeight="1">
      <c r="A99" s="101" t="s">
        <v>2462</v>
      </c>
      <c r="B99" s="101" t="str">
        <f t="shared" si="1"/>
        <v>#REF!</v>
      </c>
      <c r="C99" s="101" t="s">
        <v>2464</v>
      </c>
      <c r="D99" s="101" t="s">
        <v>2465</v>
      </c>
    </row>
    <row r="100" ht="15.75" customHeight="1">
      <c r="A100" s="101" t="s">
        <v>4601</v>
      </c>
      <c r="B100" s="101" t="str">
        <f t="shared" si="1"/>
        <v>#REF!</v>
      </c>
      <c r="C100" s="101" t="s">
        <v>3815</v>
      </c>
      <c r="D100" s="101" t="s">
        <v>3816</v>
      </c>
    </row>
    <row r="101" ht="15.75" customHeight="1">
      <c r="A101" s="101" t="s">
        <v>4602</v>
      </c>
      <c r="B101" s="101" t="str">
        <f t="shared" si="1"/>
        <v>#REF!</v>
      </c>
      <c r="C101" s="101" t="s">
        <v>3785</v>
      </c>
      <c r="D101" s="101" t="s">
        <v>3786</v>
      </c>
    </row>
    <row r="102" ht="15.75" customHeight="1">
      <c r="A102" s="101" t="s">
        <v>4603</v>
      </c>
      <c r="B102" s="101" t="str">
        <f t="shared" si="1"/>
        <v>#REF!</v>
      </c>
      <c r="C102" s="101" t="s">
        <v>3805</v>
      </c>
      <c r="D102" s="101" t="s">
        <v>3806</v>
      </c>
    </row>
    <row r="103" ht="15.75" customHeight="1">
      <c r="A103" s="101" t="s">
        <v>3521</v>
      </c>
      <c r="B103" s="101" t="str">
        <f t="shared" si="1"/>
        <v>#REF!</v>
      </c>
      <c r="C103" s="101" t="s">
        <v>946</v>
      </c>
      <c r="D103" s="101" t="s">
        <v>3523</v>
      </c>
    </row>
    <row r="104" ht="15.75" customHeight="1">
      <c r="A104" s="101" t="s">
        <v>4604</v>
      </c>
      <c r="B104" s="101" t="str">
        <f t="shared" si="1"/>
        <v>#REF!</v>
      </c>
      <c r="C104" s="101" t="s">
        <v>4605</v>
      </c>
      <c r="D104" s="101" t="s">
        <v>3786</v>
      </c>
    </row>
    <row r="105" ht="15.75" customHeight="1">
      <c r="A105" s="101" t="s">
        <v>4009</v>
      </c>
      <c r="B105" s="101" t="str">
        <f t="shared" si="1"/>
        <v>#REF!</v>
      </c>
      <c r="C105" s="101" t="s">
        <v>4011</v>
      </c>
      <c r="D105" s="101" t="s">
        <v>4012</v>
      </c>
      <c r="E105" s="101" t="s">
        <v>4013</v>
      </c>
    </row>
    <row r="106" ht="15.75" customHeight="1">
      <c r="A106" s="101" t="s">
        <v>4606</v>
      </c>
      <c r="B106" s="101" t="str">
        <f t="shared" si="1"/>
        <v>#REF!</v>
      </c>
      <c r="C106" s="101" t="s">
        <v>2791</v>
      </c>
      <c r="D106" s="101" t="s">
        <v>2792</v>
      </c>
      <c r="E106" s="101" t="s">
        <v>2793</v>
      </c>
    </row>
    <row r="107" ht="15.75" customHeight="1">
      <c r="A107" s="101" t="s">
        <v>364</v>
      </c>
      <c r="B107" s="101" t="str">
        <f t="shared" si="1"/>
        <v>#REF!</v>
      </c>
      <c r="C107" s="101" t="s">
        <v>366</v>
      </c>
      <c r="D107" s="101" t="s">
        <v>367</v>
      </c>
    </row>
    <row r="108" ht="15.75" customHeight="1">
      <c r="A108" s="101" t="s">
        <v>4607</v>
      </c>
      <c r="B108" s="101" t="str">
        <f t="shared" si="1"/>
        <v>#REF!</v>
      </c>
      <c r="C108" s="101" t="s">
        <v>3847</v>
      </c>
      <c r="D108" s="101" t="s">
        <v>3898</v>
      </c>
    </row>
    <row r="109" ht="15.75" customHeight="1">
      <c r="A109" s="101" t="s">
        <v>2268</v>
      </c>
      <c r="B109" s="101" t="str">
        <f t="shared" si="1"/>
        <v>#REF!</v>
      </c>
      <c r="C109" s="101" t="s">
        <v>2270</v>
      </c>
      <c r="D109" s="101" t="s">
        <v>2271</v>
      </c>
      <c r="E109" s="101" t="s">
        <v>2272</v>
      </c>
    </row>
    <row r="110" ht="15.75" customHeight="1">
      <c r="A110" s="101" t="s">
        <v>2049</v>
      </c>
      <c r="B110" s="101" t="str">
        <f t="shared" si="1"/>
        <v>#REF!</v>
      </c>
      <c r="C110" s="101" t="s">
        <v>2051</v>
      </c>
      <c r="D110" s="101" t="s">
        <v>2052</v>
      </c>
    </row>
    <row r="111" ht="15.75" customHeight="1">
      <c r="A111" s="101" t="s">
        <v>1488</v>
      </c>
      <c r="B111" s="101" t="str">
        <f t="shared" si="1"/>
        <v>#REF!</v>
      </c>
      <c r="C111" s="101" t="s">
        <v>33</v>
      </c>
    </row>
    <row r="112" ht="15.75" customHeight="1">
      <c r="A112" s="101" t="s">
        <v>1039</v>
      </c>
      <c r="B112" s="101" t="str">
        <f t="shared" si="1"/>
        <v>#REF!</v>
      </c>
      <c r="C112" s="101" t="s">
        <v>1041</v>
      </c>
      <c r="D112" s="101" t="s">
        <v>1042</v>
      </c>
    </row>
    <row r="113" ht="15.75" customHeight="1">
      <c r="A113" s="101" t="s">
        <v>2180</v>
      </c>
      <c r="B113" s="101" t="str">
        <f t="shared" si="1"/>
        <v>#REF!</v>
      </c>
      <c r="C113" s="101" t="s">
        <v>2182</v>
      </c>
      <c r="D113" s="101" t="s">
        <v>2183</v>
      </c>
    </row>
    <row r="114" ht="15.75" customHeight="1">
      <c r="A114" s="101" t="s">
        <v>143</v>
      </c>
      <c r="B114" s="101" t="str">
        <f t="shared" si="1"/>
        <v>#REF!</v>
      </c>
      <c r="C114" s="101" t="s">
        <v>145</v>
      </c>
      <c r="D114" s="101" t="s">
        <v>146</v>
      </c>
    </row>
    <row r="115" ht="15.75" customHeight="1">
      <c r="A115" s="101" t="s">
        <v>2344</v>
      </c>
      <c r="B115" s="101" t="str">
        <f t="shared" si="1"/>
        <v>#REF!</v>
      </c>
      <c r="C115" s="101" t="s">
        <v>1877</v>
      </c>
    </row>
    <row r="116" ht="15.75" customHeight="1">
      <c r="A116" s="101" t="s">
        <v>566</v>
      </c>
      <c r="B116" s="101" t="str">
        <f t="shared" si="1"/>
        <v>#REF!</v>
      </c>
      <c r="C116" s="101" t="s">
        <v>568</v>
      </c>
    </row>
    <row r="117" ht="15.75" customHeight="1">
      <c r="A117" s="101" t="s">
        <v>3362</v>
      </c>
      <c r="B117" s="101" t="str">
        <f t="shared" si="1"/>
        <v>#REF!</v>
      </c>
      <c r="C117" s="101" t="s">
        <v>3364</v>
      </c>
      <c r="D117" s="101" t="s">
        <v>3365</v>
      </c>
    </row>
    <row r="118" ht="15.75" customHeight="1">
      <c r="A118" s="101" t="s">
        <v>3844</v>
      </c>
      <c r="B118" s="101" t="str">
        <f t="shared" si="1"/>
        <v>#REF!</v>
      </c>
      <c r="C118" s="101" t="s">
        <v>3846</v>
      </c>
      <c r="D118" s="101" t="s">
        <v>3847</v>
      </c>
    </row>
    <row r="119" ht="15.75" customHeight="1">
      <c r="A119" s="101" t="s">
        <v>2368</v>
      </c>
      <c r="B119" s="101" t="str">
        <f t="shared" si="1"/>
        <v>#REF!</v>
      </c>
      <c r="C119" s="101" t="s">
        <v>2370</v>
      </c>
      <c r="D119" s="101" t="s">
        <v>2371</v>
      </c>
    </row>
    <row r="120" ht="15.75" customHeight="1">
      <c r="A120" s="101" t="s">
        <v>83</v>
      </c>
      <c r="B120" s="101" t="str">
        <f t="shared" si="1"/>
        <v>#REF!</v>
      </c>
      <c r="C120" s="101" t="s">
        <v>85</v>
      </c>
    </row>
    <row r="121" ht="15.75" customHeight="1">
      <c r="A121" s="101" t="s">
        <v>1805</v>
      </c>
      <c r="B121" s="101" t="str">
        <f t="shared" si="1"/>
        <v>#REF!</v>
      </c>
      <c r="C121" s="101" t="s">
        <v>85</v>
      </c>
    </row>
    <row r="122" ht="15.75" customHeight="1">
      <c r="A122" s="101" t="s">
        <v>4608</v>
      </c>
      <c r="B122" s="101" t="str">
        <f t="shared" si="1"/>
        <v>#REF!</v>
      </c>
      <c r="C122" s="101" t="s">
        <v>4609</v>
      </c>
    </row>
    <row r="123" ht="15.75" customHeight="1">
      <c r="A123" s="101" t="s">
        <v>2755</v>
      </c>
      <c r="B123" s="101" t="str">
        <f t="shared" si="1"/>
        <v>#REF!</v>
      </c>
      <c r="C123" s="101" t="s">
        <v>2757</v>
      </c>
      <c r="D123" s="101" t="s">
        <v>2758</v>
      </c>
    </row>
    <row r="124" ht="15.75" customHeight="1">
      <c r="A124" s="101" t="s">
        <v>2689</v>
      </c>
      <c r="B124" s="101" t="str">
        <f t="shared" si="1"/>
        <v>#REF!</v>
      </c>
      <c r="C124" s="101" t="s">
        <v>2691</v>
      </c>
      <c r="D124" s="101" t="s">
        <v>2692</v>
      </c>
    </row>
    <row r="125" ht="15.75" customHeight="1">
      <c r="A125" s="101" t="s">
        <v>3595</v>
      </c>
      <c r="B125" s="101" t="str">
        <f t="shared" si="1"/>
        <v>#REF!</v>
      </c>
      <c r="C125" s="101" t="s">
        <v>3597</v>
      </c>
    </row>
    <row r="126" ht="15.75" customHeight="1">
      <c r="A126" s="101" t="s">
        <v>4610</v>
      </c>
      <c r="B126" s="101" t="str">
        <f t="shared" si="1"/>
        <v>#REF!</v>
      </c>
      <c r="C126" s="101" t="s">
        <v>4611</v>
      </c>
    </row>
    <row r="127" ht="15.75" customHeight="1">
      <c r="A127" s="101" t="s">
        <v>4612</v>
      </c>
      <c r="B127" s="101" t="str">
        <f t="shared" si="1"/>
        <v>#REF!</v>
      </c>
      <c r="C127" s="101" t="s">
        <v>433</v>
      </c>
      <c r="D127" s="101" t="s">
        <v>4570</v>
      </c>
    </row>
    <row r="128" ht="15.75" customHeight="1">
      <c r="A128" s="101" t="s">
        <v>2451</v>
      </c>
      <c r="B128" s="101" t="str">
        <f t="shared" si="1"/>
        <v>#REF!</v>
      </c>
      <c r="C128" s="101" t="s">
        <v>2453</v>
      </c>
      <c r="D128" s="101" t="s">
        <v>2454</v>
      </c>
    </row>
    <row r="129" ht="15.75" customHeight="1">
      <c r="A129" s="101" t="s">
        <v>3890</v>
      </c>
      <c r="B129" s="101" t="str">
        <f t="shared" si="1"/>
        <v>#REF!</v>
      </c>
      <c r="C129" s="101" t="s">
        <v>3892</v>
      </c>
      <c r="D129" s="101" t="s">
        <v>2978</v>
      </c>
    </row>
    <row r="130" ht="15.75" customHeight="1">
      <c r="A130" s="101" t="s">
        <v>1351</v>
      </c>
      <c r="B130" s="101" t="str">
        <f t="shared" si="1"/>
        <v>#REF!</v>
      </c>
      <c r="C130" s="101" t="s">
        <v>1353</v>
      </c>
      <c r="D130" s="101" t="s">
        <v>1354</v>
      </c>
    </row>
    <row r="131" ht="15.75" customHeight="1">
      <c r="A131" s="101" t="s">
        <v>2412</v>
      </c>
      <c r="B131" s="101" t="str">
        <f t="shared" si="1"/>
        <v>#REF!</v>
      </c>
      <c r="C131" s="101" t="s">
        <v>2414</v>
      </c>
    </row>
    <row r="132" ht="15.75" customHeight="1">
      <c r="A132" s="101" t="s">
        <v>771</v>
      </c>
      <c r="B132" s="101" t="str">
        <f t="shared" si="1"/>
        <v>#REF!</v>
      </c>
      <c r="C132" s="101" t="s">
        <v>773</v>
      </c>
      <c r="D132" s="101" t="s">
        <v>774</v>
      </c>
    </row>
    <row r="133" ht="15.75" customHeight="1">
      <c r="A133" s="101" t="s">
        <v>2598</v>
      </c>
      <c r="B133" s="101" t="str">
        <f t="shared" si="1"/>
        <v>#REF!</v>
      </c>
      <c r="C133" s="101" t="s">
        <v>2600</v>
      </c>
    </row>
    <row r="134" ht="15.75" customHeight="1">
      <c r="A134" s="101" t="s">
        <v>3899</v>
      </c>
      <c r="B134" s="101" t="str">
        <f t="shared" si="1"/>
        <v>#REF!</v>
      </c>
      <c r="C134" s="101" t="s">
        <v>3112</v>
      </c>
      <c r="D134" s="101" t="s">
        <v>3113</v>
      </c>
    </row>
    <row r="135" ht="15.75" customHeight="1">
      <c r="A135" s="101" t="s">
        <v>3416</v>
      </c>
      <c r="B135" s="101" t="str">
        <f t="shared" si="1"/>
        <v>#REF!</v>
      </c>
      <c r="C135" s="101" t="s">
        <v>3418</v>
      </c>
      <c r="D135" s="101" t="s">
        <v>3419</v>
      </c>
    </row>
    <row r="136" ht="15.75" customHeight="1">
      <c r="A136" s="101" t="s">
        <v>4613</v>
      </c>
      <c r="B136" s="101" t="str">
        <f t="shared" si="1"/>
        <v>#REF!</v>
      </c>
      <c r="C136" s="101" t="s">
        <v>4614</v>
      </c>
      <c r="D136" s="101" t="s">
        <v>4615</v>
      </c>
      <c r="E136" s="101" t="s">
        <v>3786</v>
      </c>
    </row>
    <row r="137" ht="15.75" customHeight="1">
      <c r="A137" s="101" t="s">
        <v>2092</v>
      </c>
      <c r="B137" s="101" t="str">
        <f t="shared" si="1"/>
        <v>#REF!</v>
      </c>
      <c r="C137" s="101" t="s">
        <v>2094</v>
      </c>
    </row>
    <row r="138" ht="15.75" customHeight="1">
      <c r="A138" s="101" t="s">
        <v>593</v>
      </c>
      <c r="B138" s="101" t="str">
        <f t="shared" si="1"/>
        <v>#REF!</v>
      </c>
      <c r="C138" s="101" t="s">
        <v>595</v>
      </c>
      <c r="D138" s="101" t="s">
        <v>596</v>
      </c>
    </row>
    <row r="139" ht="15.75" customHeight="1">
      <c r="A139" s="101" t="s">
        <v>1277</v>
      </c>
      <c r="B139" s="101" t="str">
        <f t="shared" si="1"/>
        <v>#REF!</v>
      </c>
      <c r="C139" s="101" t="s">
        <v>1279</v>
      </c>
      <c r="D139" s="101" t="s">
        <v>1280</v>
      </c>
    </row>
    <row r="140" ht="15.75" customHeight="1">
      <c r="A140" s="101" t="s">
        <v>4616</v>
      </c>
      <c r="B140" s="101" t="str">
        <f t="shared" si="1"/>
        <v>#REF!</v>
      </c>
      <c r="C140" s="101" t="s">
        <v>3892</v>
      </c>
      <c r="D140" s="101" t="s">
        <v>2978</v>
      </c>
    </row>
    <row r="141" ht="15.75" customHeight="1">
      <c r="A141" s="101" t="s">
        <v>4617</v>
      </c>
      <c r="B141" s="101" t="str">
        <f t="shared" si="1"/>
        <v>#REF!</v>
      </c>
      <c r="C141" s="101" t="s">
        <v>3892</v>
      </c>
      <c r="D141" s="101" t="s">
        <v>2978</v>
      </c>
    </row>
    <row r="142" ht="15.75" customHeight="1">
      <c r="A142" s="101" t="s">
        <v>2074</v>
      </c>
      <c r="B142" s="101" t="str">
        <f t="shared" si="1"/>
        <v>#REF!</v>
      </c>
      <c r="C142" s="101" t="s">
        <v>2076</v>
      </c>
      <c r="D142" s="101" t="s">
        <v>2077</v>
      </c>
      <c r="E142" s="101" t="s">
        <v>2078</v>
      </c>
    </row>
    <row r="143" ht="15.75" customHeight="1">
      <c r="A143" s="101" t="s">
        <v>4618</v>
      </c>
      <c r="B143" s="101" t="str">
        <f t="shared" si="1"/>
        <v>#REF!</v>
      </c>
      <c r="C143" s="101" t="s">
        <v>4619</v>
      </c>
      <c r="D143" s="101" t="s">
        <v>3786</v>
      </c>
      <c r="E143" s="101" t="s">
        <v>4620</v>
      </c>
    </row>
    <row r="144" ht="15.75" customHeight="1">
      <c r="A144" s="101" t="s">
        <v>4621</v>
      </c>
      <c r="B144" s="101" t="str">
        <f t="shared" si="1"/>
        <v>#REF!</v>
      </c>
      <c r="C144" s="101" t="s">
        <v>1753</v>
      </c>
    </row>
    <row r="145" ht="15.75" customHeight="1">
      <c r="A145" s="101" t="s">
        <v>4622</v>
      </c>
      <c r="B145" s="101" t="str">
        <f t="shared" si="1"/>
        <v>#REF!</v>
      </c>
      <c r="C145" s="101" t="s">
        <v>2453</v>
      </c>
      <c r="D145" s="101" t="s">
        <v>2454</v>
      </c>
    </row>
    <row r="146" ht="15.75" customHeight="1">
      <c r="A146" s="101" t="s">
        <v>1511</v>
      </c>
      <c r="B146" s="101" t="str">
        <f t="shared" si="1"/>
        <v>#REF!</v>
      </c>
      <c r="C146" s="101" t="s">
        <v>1513</v>
      </c>
    </row>
    <row r="147" ht="15.75" customHeight="1">
      <c r="A147" s="101" t="s">
        <v>4623</v>
      </c>
      <c r="B147" s="101" t="str">
        <f t="shared" si="1"/>
        <v>#REF!</v>
      </c>
      <c r="C147" s="101" t="s">
        <v>3944</v>
      </c>
      <c r="D147" s="101" t="s">
        <v>3945</v>
      </c>
    </row>
    <row r="148" ht="15.75" customHeight="1">
      <c r="A148" s="101" t="s">
        <v>4624</v>
      </c>
      <c r="B148" s="101" t="str">
        <f t="shared" si="1"/>
        <v>#REF!</v>
      </c>
      <c r="C148" s="101" t="s">
        <v>2691</v>
      </c>
      <c r="D148" s="101" t="s">
        <v>2927</v>
      </c>
    </row>
    <row r="149" ht="15.75" customHeight="1">
      <c r="A149" s="101" t="s">
        <v>2126</v>
      </c>
      <c r="B149" s="101" t="str">
        <f t="shared" si="1"/>
        <v>#REF!</v>
      </c>
      <c r="C149" s="101" t="s">
        <v>433</v>
      </c>
      <c r="D149" s="101" t="s">
        <v>2128</v>
      </c>
    </row>
    <row r="150" ht="15.75" customHeight="1">
      <c r="A150" s="101" t="s">
        <v>4023</v>
      </c>
      <c r="B150" s="101" t="str">
        <f t="shared" si="1"/>
        <v>#REF!</v>
      </c>
      <c r="C150" s="101" t="s">
        <v>4025</v>
      </c>
      <c r="D150" s="101" t="s">
        <v>4026</v>
      </c>
    </row>
    <row r="151" ht="15.75" customHeight="1">
      <c r="A151" s="101" t="s">
        <v>2457</v>
      </c>
      <c r="B151" s="101" t="str">
        <f t="shared" si="1"/>
        <v>#REF!</v>
      </c>
      <c r="C151" s="101" t="s">
        <v>2459</v>
      </c>
    </row>
    <row r="152" ht="15.75" customHeight="1">
      <c r="A152" s="101" t="s">
        <v>4625</v>
      </c>
      <c r="B152" s="101" t="str">
        <f t="shared" si="1"/>
        <v>#REF!</v>
      </c>
      <c r="C152" s="101" t="s">
        <v>4626</v>
      </c>
      <c r="D152" s="101" t="s">
        <v>433</v>
      </c>
    </row>
    <row r="153" ht="15.75" customHeight="1">
      <c r="A153" s="101" t="s">
        <v>4627</v>
      </c>
      <c r="B153" s="101" t="str">
        <f t="shared" si="1"/>
        <v>#REF!</v>
      </c>
      <c r="C153" s="101" t="s">
        <v>3892</v>
      </c>
      <c r="D153" s="101" t="s">
        <v>2978</v>
      </c>
    </row>
    <row r="154" ht="15.75" customHeight="1">
      <c r="A154" s="101" t="s">
        <v>3746</v>
      </c>
      <c r="B154" s="101" t="str">
        <f t="shared" si="1"/>
        <v>#REF!</v>
      </c>
      <c r="C154" s="101" t="s">
        <v>318</v>
      </c>
    </row>
    <row r="155" ht="15.75" customHeight="1">
      <c r="A155" s="101" t="s">
        <v>2508</v>
      </c>
      <c r="B155" s="101" t="str">
        <f t="shared" si="1"/>
        <v>#REF!</v>
      </c>
      <c r="C155" s="101" t="s">
        <v>2510</v>
      </c>
    </row>
    <row r="156" ht="15.75" customHeight="1">
      <c r="A156" s="101" t="s">
        <v>4628</v>
      </c>
      <c r="B156" s="101" t="str">
        <f t="shared" si="1"/>
        <v>#REF!</v>
      </c>
      <c r="C156" s="101" t="s">
        <v>3892</v>
      </c>
      <c r="D156" s="101" t="s">
        <v>2978</v>
      </c>
    </row>
    <row r="157" ht="15.75" customHeight="1">
      <c r="A157" s="101" t="s">
        <v>4629</v>
      </c>
      <c r="B157" s="101" t="str">
        <f t="shared" si="1"/>
        <v>#REF!</v>
      </c>
      <c r="C157" s="101" t="s">
        <v>4630</v>
      </c>
      <c r="D157" s="101" t="s">
        <v>3786</v>
      </c>
      <c r="E157" s="101" t="s">
        <v>4620</v>
      </c>
    </row>
    <row r="158" ht="15.75" customHeight="1">
      <c r="A158" s="101" t="s">
        <v>1894</v>
      </c>
      <c r="B158" s="101" t="str">
        <f t="shared" si="1"/>
        <v>#REF!</v>
      </c>
      <c r="C158" s="101" t="s">
        <v>1896</v>
      </c>
      <c r="D158" s="101" t="s">
        <v>1897</v>
      </c>
    </row>
    <row r="159" ht="15.75" customHeight="1">
      <c r="A159" s="101" t="s">
        <v>4631</v>
      </c>
      <c r="B159" s="101" t="str">
        <f t="shared" si="1"/>
        <v>#REF!</v>
      </c>
      <c r="C159" s="101" t="s">
        <v>4605</v>
      </c>
      <c r="D159" s="101" t="s">
        <v>3786</v>
      </c>
    </row>
    <row r="160" ht="15.75" customHeight="1">
      <c r="A160" s="101" t="s">
        <v>2551</v>
      </c>
      <c r="B160" s="101" t="str">
        <f t="shared" si="1"/>
        <v>#REF!</v>
      </c>
      <c r="C160" s="101" t="s">
        <v>2553</v>
      </c>
      <c r="D160" s="101" t="s">
        <v>2554</v>
      </c>
    </row>
    <row r="161" ht="15.75" customHeight="1">
      <c r="A161" s="101" t="s">
        <v>3831</v>
      </c>
      <c r="B161" s="101" t="str">
        <f t="shared" si="1"/>
        <v>#REF!</v>
      </c>
      <c r="C161" s="101" t="s">
        <v>3833</v>
      </c>
      <c r="D161" s="101" t="s">
        <v>3834</v>
      </c>
    </row>
    <row r="162" ht="15.75" customHeight="1">
      <c r="A162" s="101" t="s">
        <v>672</v>
      </c>
      <c r="B162" s="101" t="str">
        <f t="shared" si="1"/>
        <v>#REF!</v>
      </c>
      <c r="C162" s="101" t="s">
        <v>674</v>
      </c>
    </row>
    <row r="163" ht="15.75" customHeight="1">
      <c r="A163" s="101" t="s">
        <v>3619</v>
      </c>
      <c r="B163" s="101" t="str">
        <f t="shared" si="1"/>
        <v>#REF!</v>
      </c>
      <c r="C163" s="101" t="s">
        <v>3621</v>
      </c>
    </row>
    <row r="164" ht="15.75" customHeight="1">
      <c r="A164" s="101" t="s">
        <v>2390</v>
      </c>
      <c r="B164" s="101" t="str">
        <f t="shared" si="1"/>
        <v>#REF!</v>
      </c>
      <c r="C164" s="101" t="s">
        <v>2392</v>
      </c>
    </row>
    <row r="165" ht="15.75" customHeight="1">
      <c r="A165" s="101" t="s">
        <v>1138</v>
      </c>
      <c r="B165" s="101" t="str">
        <f t="shared" si="1"/>
        <v>#REF!</v>
      </c>
      <c r="C165" s="101" t="s">
        <v>1140</v>
      </c>
      <c r="D165" s="101" t="s">
        <v>1141</v>
      </c>
    </row>
    <row r="166" ht="15.75" customHeight="1">
      <c r="A166" s="101" t="s">
        <v>4632</v>
      </c>
      <c r="B166" s="101" t="str">
        <f t="shared" si="1"/>
        <v>#REF!</v>
      </c>
      <c r="C166" s="101" t="s">
        <v>3892</v>
      </c>
      <c r="D166" s="101" t="s">
        <v>2978</v>
      </c>
    </row>
    <row r="167" ht="15.75" customHeight="1">
      <c r="A167" s="101" t="s">
        <v>4633</v>
      </c>
      <c r="B167" s="101" t="str">
        <f t="shared" si="1"/>
        <v>#REF!</v>
      </c>
      <c r="C167" s="101" t="s">
        <v>2691</v>
      </c>
      <c r="D167" s="101" t="s">
        <v>2927</v>
      </c>
    </row>
    <row r="168" ht="15.75" customHeight="1">
      <c r="A168" s="101" t="s">
        <v>1636</v>
      </c>
      <c r="B168" s="101" t="str">
        <f t="shared" si="1"/>
        <v>#REF!</v>
      </c>
      <c r="C168" s="101" t="s">
        <v>1638</v>
      </c>
      <c r="D168" s="101" t="s">
        <v>1481</v>
      </c>
    </row>
    <row r="169" ht="15.75" customHeight="1">
      <c r="A169" s="101" t="s">
        <v>1406</v>
      </c>
      <c r="B169" s="101" t="str">
        <f t="shared" si="1"/>
        <v>#REF!</v>
      </c>
      <c r="C169" s="101" t="s">
        <v>1408</v>
      </c>
      <c r="D169" s="101" t="s">
        <v>1409</v>
      </c>
    </row>
    <row r="170" ht="15.75" customHeight="1">
      <c r="A170" s="101" t="s">
        <v>4634</v>
      </c>
      <c r="B170" s="101" t="str">
        <f t="shared" si="1"/>
        <v>#REF!</v>
      </c>
      <c r="C170" s="101" t="s">
        <v>3810</v>
      </c>
      <c r="D170" s="101" t="s">
        <v>3811</v>
      </c>
    </row>
    <row r="171" ht="15.75" customHeight="1">
      <c r="A171" s="101" t="s">
        <v>4635</v>
      </c>
      <c r="B171" s="101" t="str">
        <f t="shared" si="1"/>
        <v>#REF!</v>
      </c>
      <c r="C171" s="101" t="s">
        <v>4636</v>
      </c>
    </row>
    <row r="172" ht="15.75" customHeight="1">
      <c r="A172" s="101" t="s">
        <v>3560</v>
      </c>
      <c r="B172" s="101" t="str">
        <f t="shared" si="1"/>
        <v>#REF!</v>
      </c>
      <c r="C172" s="101" t="s">
        <v>3562</v>
      </c>
      <c r="D172" s="101" t="s">
        <v>3563</v>
      </c>
    </row>
    <row r="173" ht="15.75" customHeight="1">
      <c r="A173" s="101" t="s">
        <v>2822</v>
      </c>
      <c r="B173" s="101" t="str">
        <f t="shared" si="1"/>
        <v>#REF!</v>
      </c>
      <c r="C173" s="101" t="s">
        <v>2824</v>
      </c>
      <c r="D173" s="101" t="s">
        <v>2825</v>
      </c>
    </row>
    <row r="174" ht="15.75" customHeight="1">
      <c r="A174" s="101" t="s">
        <v>2559</v>
      </c>
      <c r="B174" s="101" t="str">
        <f t="shared" si="1"/>
        <v>#REF!</v>
      </c>
      <c r="C174" s="101" t="s">
        <v>2561</v>
      </c>
    </row>
    <row r="175" ht="15.75" customHeight="1">
      <c r="A175" s="101" t="s">
        <v>1479</v>
      </c>
      <c r="B175" s="101" t="str">
        <f t="shared" si="1"/>
        <v>#REF!</v>
      </c>
      <c r="C175" s="101" t="s">
        <v>1481</v>
      </c>
    </row>
    <row r="176" ht="15.75" customHeight="1">
      <c r="A176" s="101" t="s">
        <v>1483</v>
      </c>
      <c r="B176" s="101" t="str">
        <f t="shared" si="1"/>
        <v>#REF!</v>
      </c>
      <c r="C176" s="101" t="s">
        <v>1485</v>
      </c>
    </row>
    <row r="177" ht="15.75" customHeight="1">
      <c r="A177" s="101" t="s">
        <v>1163</v>
      </c>
      <c r="B177" s="101" t="str">
        <f t="shared" si="1"/>
        <v>#REF!</v>
      </c>
      <c r="C177" s="101" t="s">
        <v>1165</v>
      </c>
    </row>
    <row r="178" ht="15.75" customHeight="1">
      <c r="A178" s="101" t="s">
        <v>2858</v>
      </c>
      <c r="B178" s="101" t="str">
        <f t="shared" si="1"/>
        <v>#REF!</v>
      </c>
      <c r="C178" s="101" t="s">
        <v>2860</v>
      </c>
    </row>
    <row r="179" ht="15.75" customHeight="1">
      <c r="A179" s="101" t="s">
        <v>525</v>
      </c>
      <c r="B179" s="101" t="str">
        <f t="shared" si="1"/>
        <v>#REF!</v>
      </c>
      <c r="C179" s="101" t="s">
        <v>527</v>
      </c>
    </row>
    <row r="180" ht="15.75" customHeight="1">
      <c r="A180" s="101" t="s">
        <v>3304</v>
      </c>
      <c r="B180" s="101" t="str">
        <f t="shared" si="1"/>
        <v>#REF!</v>
      </c>
      <c r="C180" s="101" t="s">
        <v>3306</v>
      </c>
    </row>
    <row r="181" ht="15.75" customHeight="1">
      <c r="A181" s="101" t="s">
        <v>1471</v>
      </c>
      <c r="B181" s="101" t="str">
        <f t="shared" si="1"/>
        <v>#REF!</v>
      </c>
      <c r="C181" s="101" t="s">
        <v>1473</v>
      </c>
      <c r="D181" s="101" t="s">
        <v>1474</v>
      </c>
    </row>
    <row r="182" ht="15.75" customHeight="1">
      <c r="A182" s="101" t="s">
        <v>4637</v>
      </c>
      <c r="B182" s="101" t="str">
        <f t="shared" si="1"/>
        <v>#REF!</v>
      </c>
      <c r="C182" s="101" t="s">
        <v>2691</v>
      </c>
      <c r="D182" s="101" t="s">
        <v>2927</v>
      </c>
    </row>
    <row r="183" ht="15.75" customHeight="1">
      <c r="A183" s="101" t="s">
        <v>1186</v>
      </c>
      <c r="B183" s="101" t="str">
        <f t="shared" si="1"/>
        <v>#REF!</v>
      </c>
      <c r="C183" s="101" t="s">
        <v>1188</v>
      </c>
    </row>
    <row r="184" ht="15.75" customHeight="1">
      <c r="A184" s="101" t="s">
        <v>4638</v>
      </c>
      <c r="B184" s="101" t="str">
        <f t="shared" si="1"/>
        <v>#REF!</v>
      </c>
      <c r="C184" s="101" t="s">
        <v>3810</v>
      </c>
      <c r="D184" s="101" t="s">
        <v>3811</v>
      </c>
    </row>
    <row r="185" ht="15.75" customHeight="1">
      <c r="A185" s="101" t="s">
        <v>300</v>
      </c>
      <c r="B185" s="101" t="str">
        <f t="shared" si="1"/>
        <v>#REF!</v>
      </c>
      <c r="C185" s="101" t="s">
        <v>302</v>
      </c>
    </row>
    <row r="186" ht="15.75" customHeight="1">
      <c r="A186" s="101" t="s">
        <v>2678</v>
      </c>
      <c r="B186" s="101" t="str">
        <f t="shared" si="1"/>
        <v>#REF!</v>
      </c>
      <c r="C186" s="101" t="s">
        <v>2680</v>
      </c>
    </row>
    <row r="187" ht="15.75" customHeight="1">
      <c r="A187" s="101" t="s">
        <v>37</v>
      </c>
      <c r="B187" s="101" t="str">
        <f t="shared" si="1"/>
        <v>#REF!</v>
      </c>
      <c r="C187" s="101" t="s">
        <v>39</v>
      </c>
      <c r="D187" s="101" t="s">
        <v>40</v>
      </c>
    </row>
    <row r="188" ht="15.75" customHeight="1">
      <c r="A188" s="101" t="s">
        <v>1168</v>
      </c>
      <c r="B188" s="101" t="str">
        <f t="shared" si="1"/>
        <v>#REF!</v>
      </c>
      <c r="C188" s="101" t="s">
        <v>1170</v>
      </c>
      <c r="D188" s="101" t="s">
        <v>1171</v>
      </c>
    </row>
    <row r="189" ht="15.75" customHeight="1">
      <c r="A189" s="101" t="s">
        <v>4639</v>
      </c>
      <c r="B189" s="101" t="str">
        <f t="shared" si="1"/>
        <v>#REF!</v>
      </c>
      <c r="C189" s="101" t="s">
        <v>4640</v>
      </c>
      <c r="D189" s="101" t="s">
        <v>2978</v>
      </c>
    </row>
    <row r="190" ht="15.75" customHeight="1">
      <c r="A190" s="101" t="s">
        <v>2724</v>
      </c>
      <c r="B190" s="101" t="str">
        <f t="shared" si="1"/>
        <v>#REF!</v>
      </c>
      <c r="C190" s="101" t="s">
        <v>1550</v>
      </c>
      <c r="D190" s="101" t="s">
        <v>2726</v>
      </c>
    </row>
    <row r="191" ht="15.75" customHeight="1">
      <c r="A191" s="101" t="s">
        <v>1653</v>
      </c>
      <c r="B191" s="101" t="str">
        <f t="shared" si="1"/>
        <v>#REF!</v>
      </c>
      <c r="C191" s="101" t="s">
        <v>1655</v>
      </c>
    </row>
    <row r="192" ht="15.75" customHeight="1">
      <c r="A192" s="101" t="s">
        <v>2955</v>
      </c>
      <c r="B192" s="101" t="str">
        <f t="shared" si="1"/>
        <v>#REF!</v>
      </c>
      <c r="C192" s="101" t="s">
        <v>2554</v>
      </c>
    </row>
    <row r="193" ht="15.75" customHeight="1">
      <c r="A193" s="101" t="s">
        <v>1419</v>
      </c>
      <c r="B193" s="101" t="str">
        <f t="shared" si="1"/>
        <v>#REF!</v>
      </c>
      <c r="C193" s="101" t="s">
        <v>3471</v>
      </c>
    </row>
    <row r="194" ht="15.75" customHeight="1">
      <c r="A194" s="101" t="s">
        <v>240</v>
      </c>
      <c r="B194" s="101" t="str">
        <f t="shared" si="1"/>
        <v>#REF!</v>
      </c>
      <c r="C194" s="101" t="s">
        <v>242</v>
      </c>
    </row>
    <row r="195" ht="15.75" customHeight="1">
      <c r="A195" s="101" t="s">
        <v>2709</v>
      </c>
      <c r="B195" s="101" t="str">
        <f t="shared" si="1"/>
        <v>#REF!</v>
      </c>
      <c r="C195" s="101" t="s">
        <v>2711</v>
      </c>
    </row>
    <row r="196" ht="15.75" customHeight="1">
      <c r="A196" s="101" t="s">
        <v>380</v>
      </c>
      <c r="B196" s="101" t="str">
        <f t="shared" si="1"/>
        <v>#REF!</v>
      </c>
      <c r="C196" s="101" t="s">
        <v>382</v>
      </c>
      <c r="D196" s="101" t="s">
        <v>383</v>
      </c>
    </row>
    <row r="197" ht="15.75" customHeight="1">
      <c r="A197" s="101" t="s">
        <v>2980</v>
      </c>
      <c r="B197" s="101" t="str">
        <f t="shared" si="1"/>
        <v>#REF!</v>
      </c>
      <c r="C197" s="101" t="s">
        <v>2982</v>
      </c>
      <c r="D197" s="101" t="s">
        <v>2983</v>
      </c>
    </row>
    <row r="198" ht="15.75" customHeight="1">
      <c r="A198" s="101" t="s">
        <v>4019</v>
      </c>
      <c r="B198" s="101" t="str">
        <f t="shared" si="1"/>
        <v>#REF!</v>
      </c>
      <c r="C198" s="101" t="s">
        <v>4021</v>
      </c>
      <c r="D198" s="101" t="s">
        <v>4022</v>
      </c>
    </row>
    <row r="199" ht="15.75" customHeight="1">
      <c r="A199" s="101" t="s">
        <v>56</v>
      </c>
      <c r="B199" s="101" t="str">
        <f t="shared" si="1"/>
        <v>#REF!</v>
      </c>
      <c r="C199" s="101" t="s">
        <v>58</v>
      </c>
    </row>
    <row r="200" ht="15.75" customHeight="1">
      <c r="A200" s="101" t="s">
        <v>3279</v>
      </c>
      <c r="B200" s="101" t="str">
        <f t="shared" si="1"/>
        <v>#REF!</v>
      </c>
      <c r="C200" s="101" t="s">
        <v>3281</v>
      </c>
      <c r="D200" s="101" t="s">
        <v>3282</v>
      </c>
    </row>
    <row r="201" ht="15.75" customHeight="1">
      <c r="A201" s="101" t="s">
        <v>130</v>
      </c>
      <c r="B201" s="101" t="str">
        <f t="shared" si="1"/>
        <v>#REF!</v>
      </c>
      <c r="C201" s="101" t="s">
        <v>132</v>
      </c>
    </row>
    <row r="202" ht="15.75" customHeight="1">
      <c r="A202" s="101" t="s">
        <v>1761</v>
      </c>
      <c r="B202" s="101" t="str">
        <f t="shared" si="1"/>
        <v>#REF!</v>
      </c>
      <c r="C202" s="101" t="s">
        <v>1763</v>
      </c>
    </row>
    <row r="203" ht="15.75" customHeight="1">
      <c r="A203" s="101" t="s">
        <v>4641</v>
      </c>
      <c r="B203" s="101" t="str">
        <f t="shared" si="1"/>
        <v>#REF!</v>
      </c>
      <c r="C203" s="101" t="s">
        <v>3790</v>
      </c>
    </row>
    <row r="204" ht="15.75" customHeight="1">
      <c r="A204" s="101" t="s">
        <v>3929</v>
      </c>
      <c r="B204" s="101" t="str">
        <f t="shared" si="1"/>
        <v>#REF!</v>
      </c>
      <c r="C204" s="101" t="s">
        <v>2685</v>
      </c>
      <c r="D204" s="101" t="s">
        <v>3931</v>
      </c>
    </row>
    <row r="205" ht="15.75" customHeight="1">
      <c r="A205" s="101" t="s">
        <v>1459</v>
      </c>
      <c r="B205" s="101" t="str">
        <f t="shared" si="1"/>
        <v>#REF!</v>
      </c>
      <c r="C205" s="101" t="s">
        <v>1461</v>
      </c>
      <c r="D205" s="101" t="s">
        <v>1462</v>
      </c>
    </row>
    <row r="206" ht="15.75" customHeight="1">
      <c r="A206" s="101" t="s">
        <v>1776</v>
      </c>
      <c r="B206" s="101" t="str">
        <f t="shared" si="1"/>
        <v>#REF!</v>
      </c>
      <c r="C206" s="101" t="s">
        <v>1778</v>
      </c>
      <c r="D206" s="101" t="s">
        <v>1779</v>
      </c>
    </row>
    <row r="207" ht="15.75" customHeight="1">
      <c r="A207" s="101" t="s">
        <v>4642</v>
      </c>
      <c r="B207" s="101" t="str">
        <f t="shared" si="1"/>
        <v>#REF!</v>
      </c>
      <c r="C207" s="101" t="s">
        <v>4643</v>
      </c>
    </row>
    <row r="208" ht="15.75" customHeight="1">
      <c r="A208" s="101" t="s">
        <v>1153</v>
      </c>
      <c r="B208" s="101" t="str">
        <f t="shared" si="1"/>
        <v>#REF!</v>
      </c>
      <c r="C208" s="101" t="s">
        <v>1155</v>
      </c>
    </row>
    <row r="209" ht="15.75" customHeight="1">
      <c r="A209" s="101" t="s">
        <v>4644</v>
      </c>
      <c r="B209" s="101" t="str">
        <f t="shared" si="1"/>
        <v>#REF!</v>
      </c>
      <c r="C209" s="101" t="s">
        <v>3846</v>
      </c>
      <c r="D209" s="101" t="s">
        <v>3847</v>
      </c>
    </row>
    <row r="210" ht="15.75" customHeight="1">
      <c r="A210" s="101" t="s">
        <v>4645</v>
      </c>
      <c r="B210" s="101" t="str">
        <f t="shared" si="1"/>
        <v>#REF!</v>
      </c>
      <c r="C210" s="101" t="s">
        <v>1753</v>
      </c>
    </row>
    <row r="211" ht="15.75" customHeight="1">
      <c r="A211" s="101" t="s">
        <v>4646</v>
      </c>
      <c r="B211" s="101" t="str">
        <f t="shared" si="1"/>
        <v>#REF!</v>
      </c>
      <c r="C211" s="101" t="s">
        <v>3112</v>
      </c>
      <c r="D211" s="101" t="s">
        <v>3113</v>
      </c>
    </row>
    <row r="212" ht="15.75" customHeight="1">
      <c r="A212" s="101" t="s">
        <v>2797</v>
      </c>
      <c r="B212" s="101" t="str">
        <f t="shared" si="1"/>
        <v>#REF!</v>
      </c>
      <c r="C212" s="101" t="s">
        <v>2799</v>
      </c>
      <c r="D212" s="101" t="s">
        <v>2800</v>
      </c>
      <c r="E212" s="101" t="s">
        <v>2801</v>
      </c>
      <c r="F212" s="101" t="s">
        <v>2802</v>
      </c>
    </row>
    <row r="213" ht="15.75" customHeight="1">
      <c r="A213" s="101" t="s">
        <v>900</v>
      </c>
      <c r="B213" s="101" t="str">
        <f t="shared" si="1"/>
        <v>#REF!</v>
      </c>
      <c r="C213" s="101" t="s">
        <v>902</v>
      </c>
    </row>
    <row r="214" ht="15.75" customHeight="1">
      <c r="A214" s="101" t="s">
        <v>310</v>
      </c>
      <c r="B214" s="101" t="str">
        <f t="shared" si="1"/>
        <v>#REF!</v>
      </c>
      <c r="C214" s="101" t="s">
        <v>312</v>
      </c>
    </row>
    <row r="215" ht="15.75" customHeight="1">
      <c r="A215" s="101" t="s">
        <v>2771</v>
      </c>
      <c r="B215" s="101" t="str">
        <f t="shared" si="1"/>
        <v>#REF!</v>
      </c>
      <c r="C215" s="101" t="s">
        <v>2773</v>
      </c>
    </row>
    <row r="216" ht="15.75" customHeight="1">
      <c r="A216" s="101" t="s">
        <v>4647</v>
      </c>
      <c r="B216" s="101" t="str">
        <f t="shared" si="1"/>
        <v>#REF!</v>
      </c>
      <c r="C216" s="101" t="s">
        <v>2685</v>
      </c>
      <c r="D216" s="101" t="s">
        <v>3931</v>
      </c>
    </row>
    <row r="217" ht="15.75" customHeight="1">
      <c r="A217" s="101" t="s">
        <v>4648</v>
      </c>
      <c r="B217" s="101" t="str">
        <f t="shared" si="1"/>
        <v>#REF!</v>
      </c>
      <c r="C217" s="101" t="s">
        <v>4649</v>
      </c>
    </row>
    <row r="218" ht="15.75" customHeight="1">
      <c r="A218" s="101" t="s">
        <v>2045</v>
      </c>
      <c r="B218" s="101" t="str">
        <f t="shared" si="1"/>
        <v>#REF!</v>
      </c>
      <c r="C218" s="101" t="s">
        <v>2047</v>
      </c>
    </row>
    <row r="219" ht="15.75" customHeight="1">
      <c r="A219" s="101" t="s">
        <v>443</v>
      </c>
      <c r="B219" s="101" t="str">
        <f t="shared" si="1"/>
        <v>#REF!</v>
      </c>
      <c r="C219" s="101" t="s">
        <v>445</v>
      </c>
    </row>
    <row r="220" ht="15.75" customHeight="1">
      <c r="A220" s="101" t="s">
        <v>4650</v>
      </c>
      <c r="B220" s="101" t="str">
        <f t="shared" si="1"/>
        <v>#REF!</v>
      </c>
      <c r="C220" s="101" t="s">
        <v>3810</v>
      </c>
      <c r="D220" s="101" t="s">
        <v>3811</v>
      </c>
    </row>
    <row r="221" ht="15.75" customHeight="1">
      <c r="A221" s="101" t="s">
        <v>2196</v>
      </c>
      <c r="B221" s="101" t="str">
        <f t="shared" si="1"/>
        <v>#REF!</v>
      </c>
      <c r="C221" s="101" t="s">
        <v>2198</v>
      </c>
      <c r="D221" s="101" t="s">
        <v>2199</v>
      </c>
    </row>
    <row r="222" ht="15.75" customHeight="1">
      <c r="A222" s="101" t="s">
        <v>4037</v>
      </c>
      <c r="B222" s="101" t="str">
        <f t="shared" si="1"/>
        <v>#REF!</v>
      </c>
      <c r="C222" s="101" t="s">
        <v>4039</v>
      </c>
    </row>
    <row r="223" ht="15.75" customHeight="1">
      <c r="A223" s="101" t="s">
        <v>1800</v>
      </c>
      <c r="B223" s="101" t="str">
        <f t="shared" si="1"/>
        <v>#REF!</v>
      </c>
      <c r="C223" s="101" t="s">
        <v>1802</v>
      </c>
    </row>
    <row r="224" ht="15.75" customHeight="1">
      <c r="A224" s="101" t="s">
        <v>2394</v>
      </c>
      <c r="B224" s="101" t="str">
        <f t="shared" si="1"/>
        <v>#REF!</v>
      </c>
      <c r="C224" s="101" t="s">
        <v>2396</v>
      </c>
    </row>
    <row r="225" ht="15.75" customHeight="1">
      <c r="A225" s="101" t="s">
        <v>2374</v>
      </c>
      <c r="B225" s="101" t="str">
        <f t="shared" si="1"/>
        <v>#REF!</v>
      </c>
      <c r="C225" s="101" t="s">
        <v>2376</v>
      </c>
    </row>
    <row r="226" ht="15.75" customHeight="1">
      <c r="A226" s="101" t="s">
        <v>1114</v>
      </c>
      <c r="B226" s="101" t="str">
        <f t="shared" si="1"/>
        <v>#REF!</v>
      </c>
      <c r="C226" s="101" t="s">
        <v>1116</v>
      </c>
    </row>
    <row r="227" ht="15.75" customHeight="1">
      <c r="A227" s="101" t="s">
        <v>3839</v>
      </c>
      <c r="B227" s="101" t="str">
        <f t="shared" si="1"/>
        <v>#REF!</v>
      </c>
      <c r="C227" s="101" t="s">
        <v>3841</v>
      </c>
      <c r="D227" s="101" t="s">
        <v>3842</v>
      </c>
    </row>
    <row r="228" ht="15.75" customHeight="1">
      <c r="A228" s="101" t="s">
        <v>4651</v>
      </c>
      <c r="B228" s="101" t="str">
        <f t="shared" si="1"/>
        <v>#REF!</v>
      </c>
      <c r="C228" s="101" t="s">
        <v>4652</v>
      </c>
    </row>
    <row r="229" ht="15.75" customHeight="1">
      <c r="A229" s="101" t="s">
        <v>2210</v>
      </c>
      <c r="B229" s="101" t="str">
        <f t="shared" si="1"/>
        <v>#REF!</v>
      </c>
      <c r="C229" s="101" t="s">
        <v>1360</v>
      </c>
      <c r="D229" s="101" t="s">
        <v>2212</v>
      </c>
    </row>
    <row r="230" ht="15.75" customHeight="1">
      <c r="A230" s="101" t="s">
        <v>1616</v>
      </c>
      <c r="B230" s="101" t="str">
        <f t="shared" si="1"/>
        <v>#REF!</v>
      </c>
      <c r="C230" s="101" t="s">
        <v>1618</v>
      </c>
    </row>
    <row r="231" ht="15.75" customHeight="1">
      <c r="A231" s="101" t="s">
        <v>2828</v>
      </c>
      <c r="B231" s="101" t="str">
        <f t="shared" si="1"/>
        <v>#REF!</v>
      </c>
      <c r="C231" s="101" t="s">
        <v>2830</v>
      </c>
      <c r="D231" s="101" t="s">
        <v>2831</v>
      </c>
    </row>
    <row r="232" ht="15.75" customHeight="1">
      <c r="A232" s="101" t="s">
        <v>2985</v>
      </c>
      <c r="B232" s="101" t="str">
        <f t="shared" si="1"/>
        <v>#REF!</v>
      </c>
      <c r="C232" s="101" t="s">
        <v>2987</v>
      </c>
    </row>
    <row r="233" ht="15.75" customHeight="1">
      <c r="A233" s="101" t="s">
        <v>2627</v>
      </c>
      <c r="B233" s="101" t="str">
        <f t="shared" si="1"/>
        <v>#REF!</v>
      </c>
      <c r="C233" s="101" t="s">
        <v>2629</v>
      </c>
      <c r="D233" s="101" t="s">
        <v>2630</v>
      </c>
    </row>
    <row r="234" ht="15.75" customHeight="1">
      <c r="A234" s="101" t="s">
        <v>4653</v>
      </c>
      <c r="B234" s="101" t="str">
        <f t="shared" si="1"/>
        <v>#REF!</v>
      </c>
      <c r="C234" s="101" t="s">
        <v>4571</v>
      </c>
      <c r="D234" s="101" t="s">
        <v>4572</v>
      </c>
    </row>
    <row r="235" ht="15.75" customHeight="1">
      <c r="A235" s="101" t="s">
        <v>4654</v>
      </c>
      <c r="B235" s="101" t="str">
        <f t="shared" si="1"/>
        <v>#REF!</v>
      </c>
      <c r="C235" s="101" t="s">
        <v>946</v>
      </c>
      <c r="D235" s="101" t="s">
        <v>3523</v>
      </c>
    </row>
    <row r="236" ht="15.75" customHeight="1">
      <c r="A236" s="101" t="s">
        <v>2156</v>
      </c>
      <c r="B236" s="101" t="str">
        <f t="shared" si="1"/>
        <v>#REF!</v>
      </c>
      <c r="C236" s="101" t="s">
        <v>2158</v>
      </c>
    </row>
    <row r="237" ht="15.75" customHeight="1">
      <c r="A237" s="101" t="s">
        <v>1733</v>
      </c>
      <c r="B237" s="101" t="str">
        <f t="shared" si="1"/>
        <v>#REF!</v>
      </c>
      <c r="C237" s="101" t="s">
        <v>1735</v>
      </c>
    </row>
    <row r="238" ht="15.75" customHeight="1">
      <c r="A238" s="101" t="s">
        <v>582</v>
      </c>
      <c r="B238" s="101" t="str">
        <f t="shared" si="1"/>
        <v>#REF!</v>
      </c>
      <c r="C238" s="101" t="s">
        <v>584</v>
      </c>
    </row>
    <row r="239" ht="15.75" customHeight="1">
      <c r="A239" s="101" t="s">
        <v>1490</v>
      </c>
      <c r="B239" s="101" t="str">
        <f t="shared" si="1"/>
        <v>#REF!</v>
      </c>
      <c r="C239" s="101" t="s">
        <v>1492</v>
      </c>
      <c r="D239" s="101" t="s">
        <v>1493</v>
      </c>
    </row>
    <row r="240" ht="15.75" customHeight="1">
      <c r="A240" s="101" t="s">
        <v>3497</v>
      </c>
      <c r="B240" s="101" t="str">
        <f t="shared" si="1"/>
        <v>#REF!</v>
      </c>
      <c r="C240" s="101" t="s">
        <v>1867</v>
      </c>
    </row>
    <row r="241" ht="15.75" customHeight="1">
      <c r="A241" s="101" t="s">
        <v>2107</v>
      </c>
      <c r="B241" s="101" t="str">
        <f t="shared" si="1"/>
        <v>#REF!</v>
      </c>
      <c r="C241" s="101" t="s">
        <v>2109</v>
      </c>
    </row>
    <row r="242" ht="15.75" customHeight="1">
      <c r="A242" s="101" t="s">
        <v>270</v>
      </c>
      <c r="B242" s="101" t="str">
        <f t="shared" si="1"/>
        <v>#REF!</v>
      </c>
      <c r="C242" s="101" t="s">
        <v>272</v>
      </c>
    </row>
    <row r="243" ht="15.75" customHeight="1">
      <c r="A243" s="101" t="s">
        <v>2356</v>
      </c>
      <c r="B243" s="101" t="str">
        <f t="shared" si="1"/>
        <v>#REF!</v>
      </c>
      <c r="C243" s="101" t="s">
        <v>2358</v>
      </c>
    </row>
    <row r="244" ht="15.75" customHeight="1">
      <c r="A244" s="101" t="s">
        <v>2622</v>
      </c>
      <c r="B244" s="101" t="str">
        <f t="shared" si="1"/>
        <v>#REF!</v>
      </c>
      <c r="C244" s="101" t="s">
        <v>2624</v>
      </c>
      <c r="D244" s="101" t="s">
        <v>318</v>
      </c>
    </row>
    <row r="245" ht="15.75" customHeight="1">
      <c r="A245" s="101" t="s">
        <v>4655</v>
      </c>
      <c r="B245" s="101" t="str">
        <f t="shared" si="1"/>
        <v>#REF!</v>
      </c>
      <c r="C245" s="101" t="s">
        <v>4656</v>
      </c>
    </row>
    <row r="246" ht="15.75" customHeight="1">
      <c r="A246" s="101" t="s">
        <v>3969</v>
      </c>
      <c r="B246" s="101" t="str">
        <f t="shared" si="1"/>
        <v>#REF!</v>
      </c>
      <c r="C246" s="101" t="s">
        <v>1778</v>
      </c>
      <c r="D246" s="101" t="s">
        <v>1779</v>
      </c>
    </row>
    <row r="247" ht="15.75" customHeight="1">
      <c r="A247" s="101" t="s">
        <v>964</v>
      </c>
      <c r="B247" s="101" t="str">
        <f t="shared" si="1"/>
        <v>#REF!</v>
      </c>
      <c r="C247" s="101" t="s">
        <v>966</v>
      </c>
    </row>
    <row r="248" ht="15.75" customHeight="1">
      <c r="A248" s="101" t="s">
        <v>3465</v>
      </c>
      <c r="B248" s="101" t="str">
        <f t="shared" si="1"/>
        <v>#REF!</v>
      </c>
      <c r="C248" s="101" t="s">
        <v>3467</v>
      </c>
    </row>
    <row r="249" ht="15.75" customHeight="1">
      <c r="A249" s="101" t="s">
        <v>3721</v>
      </c>
      <c r="B249" s="101" t="str">
        <f t="shared" si="1"/>
        <v>#REF!</v>
      </c>
      <c r="C249" s="101" t="s">
        <v>3723</v>
      </c>
    </row>
    <row r="250" ht="15.75" customHeight="1">
      <c r="A250" s="101" t="s">
        <v>2663</v>
      </c>
      <c r="B250" s="101" t="str">
        <f t="shared" si="1"/>
        <v>#REF!</v>
      </c>
      <c r="C250" s="101" t="s">
        <v>2665</v>
      </c>
    </row>
    <row r="251" ht="15.75" customHeight="1">
      <c r="A251" s="101" t="s">
        <v>3163</v>
      </c>
      <c r="B251" s="101" t="str">
        <f t="shared" si="1"/>
        <v>#REF!</v>
      </c>
      <c r="C251" s="101" t="s">
        <v>3165</v>
      </c>
    </row>
    <row r="252" ht="15.75" customHeight="1">
      <c r="A252" s="101" t="s">
        <v>3977</v>
      </c>
      <c r="B252" s="101" t="str">
        <f t="shared" si="1"/>
        <v>#REF!</v>
      </c>
      <c r="C252" s="101" t="s">
        <v>3979</v>
      </c>
    </row>
    <row r="253" ht="15.75" customHeight="1">
      <c r="A253" s="101" t="s">
        <v>4657</v>
      </c>
      <c r="B253" s="101" t="str">
        <f t="shared" si="1"/>
        <v>#REF!</v>
      </c>
      <c r="C253" s="101" t="s">
        <v>2554</v>
      </c>
    </row>
    <row r="254" ht="15.75" customHeight="1">
      <c r="A254" s="101" t="s">
        <v>1312</v>
      </c>
      <c r="B254" s="101" t="str">
        <f t="shared" si="1"/>
        <v>#REF!</v>
      </c>
      <c r="C254" s="101" t="s">
        <v>1314</v>
      </c>
    </row>
    <row r="255" ht="15.75" customHeight="1">
      <c r="A255" s="101" t="s">
        <v>2643</v>
      </c>
      <c r="B255" s="101" t="str">
        <f t="shared" si="1"/>
        <v>#REF!</v>
      </c>
      <c r="C255" s="101" t="s">
        <v>2645</v>
      </c>
    </row>
    <row r="256" ht="15.75" customHeight="1">
      <c r="A256" s="101" t="s">
        <v>1644</v>
      </c>
      <c r="B256" s="101" t="str">
        <f t="shared" si="1"/>
        <v>#REF!</v>
      </c>
      <c r="C256" s="101" t="s">
        <v>1646</v>
      </c>
    </row>
    <row r="257" ht="15.75" customHeight="1">
      <c r="A257" s="101" t="s">
        <v>437</v>
      </c>
      <c r="B257" s="101" t="str">
        <f t="shared" si="1"/>
        <v>#REF!</v>
      </c>
      <c r="C257" s="101" t="s">
        <v>439</v>
      </c>
      <c r="D257" s="101" t="s">
        <v>440</v>
      </c>
    </row>
    <row r="258" ht="15.75" customHeight="1">
      <c r="A258" s="101" t="s">
        <v>867</v>
      </c>
      <c r="B258" s="101" t="str">
        <f t="shared" si="1"/>
        <v>#REF!</v>
      </c>
      <c r="C258" s="101" t="s">
        <v>869</v>
      </c>
    </row>
    <row r="259" ht="15.75" customHeight="1">
      <c r="A259" s="101" t="s">
        <v>3575</v>
      </c>
      <c r="B259" s="101" t="str">
        <f t="shared" si="1"/>
        <v>#REF!</v>
      </c>
      <c r="C259" s="101" t="s">
        <v>3577</v>
      </c>
    </row>
    <row r="260" ht="15.75" customHeight="1">
      <c r="A260" s="101" t="s">
        <v>233</v>
      </c>
      <c r="B260" s="101" t="str">
        <f t="shared" si="1"/>
        <v>#REF!</v>
      </c>
      <c r="C260" s="101" t="s">
        <v>235</v>
      </c>
      <c r="D260" s="101" t="s">
        <v>236</v>
      </c>
    </row>
    <row r="261" ht="15.75" customHeight="1">
      <c r="A261" s="101" t="s">
        <v>1383</v>
      </c>
      <c r="B261" s="101" t="str">
        <f t="shared" si="1"/>
        <v>#REF!</v>
      </c>
      <c r="C261" s="101" t="s">
        <v>1385</v>
      </c>
    </row>
    <row r="262" ht="15.75" customHeight="1">
      <c r="A262" s="101" t="s">
        <v>330</v>
      </c>
      <c r="B262" s="101" t="str">
        <f t="shared" si="1"/>
        <v>#REF!</v>
      </c>
      <c r="C262" s="101" t="s">
        <v>332</v>
      </c>
      <c r="D262" s="101" t="s">
        <v>333</v>
      </c>
    </row>
    <row r="263" ht="15.75" customHeight="1">
      <c r="A263" s="101" t="s">
        <v>1756</v>
      </c>
      <c r="B263" s="101" t="str">
        <f t="shared" si="1"/>
        <v>#REF!</v>
      </c>
      <c r="C263" s="101" t="s">
        <v>1758</v>
      </c>
      <c r="D263" s="101" t="s">
        <v>1759</v>
      </c>
    </row>
    <row r="264" ht="15.75" customHeight="1">
      <c r="A264" s="101" t="s">
        <v>484</v>
      </c>
      <c r="B264" s="101" t="str">
        <f t="shared" si="1"/>
        <v>#REF!</v>
      </c>
      <c r="C264" s="101" t="s">
        <v>486</v>
      </c>
    </row>
    <row r="265" ht="15.75" customHeight="1">
      <c r="A265" s="101" t="s">
        <v>2516</v>
      </c>
      <c r="B265" s="101" t="str">
        <f t="shared" si="1"/>
        <v>#REF!</v>
      </c>
      <c r="C265" s="101" t="s">
        <v>1550</v>
      </c>
      <c r="D265" s="101" t="s">
        <v>2518</v>
      </c>
    </row>
    <row r="266" ht="15.75" customHeight="1">
      <c r="A266" s="101" t="s">
        <v>3479</v>
      </c>
      <c r="B266" s="101" t="str">
        <f t="shared" si="1"/>
        <v>#REF!</v>
      </c>
      <c r="C266" s="101" t="s">
        <v>3481</v>
      </c>
    </row>
    <row r="267" ht="15.75" customHeight="1">
      <c r="A267" s="101" t="s">
        <v>1657</v>
      </c>
      <c r="B267" s="101" t="str">
        <f t="shared" si="1"/>
        <v>#REF!</v>
      </c>
      <c r="C267" s="101" t="s">
        <v>1659</v>
      </c>
    </row>
    <row r="268" ht="15.75" customHeight="1">
      <c r="A268" s="101" t="s">
        <v>1175</v>
      </c>
      <c r="B268" s="101" t="str">
        <f t="shared" si="1"/>
        <v>#REF!</v>
      </c>
      <c r="C268" s="101" t="s">
        <v>1177</v>
      </c>
    </row>
    <row r="269" ht="15.75" customHeight="1">
      <c r="A269" s="101" t="s">
        <v>2233</v>
      </c>
      <c r="B269" s="101" t="str">
        <f t="shared" si="1"/>
        <v>#REF!</v>
      </c>
      <c r="C269" s="101" t="s">
        <v>2235</v>
      </c>
      <c r="D269" s="101" t="s">
        <v>2236</v>
      </c>
    </row>
    <row r="270" ht="15.75" customHeight="1">
      <c r="A270" s="101" t="s">
        <v>94</v>
      </c>
      <c r="B270" s="101" t="str">
        <f t="shared" si="1"/>
        <v>#REF!</v>
      </c>
      <c r="C270" s="101" t="s">
        <v>96</v>
      </c>
      <c r="D270" s="101" t="s">
        <v>97</v>
      </c>
    </row>
    <row r="271" ht="15.75" customHeight="1">
      <c r="A271" s="101" t="s">
        <v>135</v>
      </c>
      <c r="B271" s="101" t="str">
        <f t="shared" si="1"/>
        <v>#REF!</v>
      </c>
      <c r="C271" s="101" t="s">
        <v>137</v>
      </c>
      <c r="D271" s="101" t="s">
        <v>138</v>
      </c>
    </row>
    <row r="272" ht="15.75" customHeight="1">
      <c r="A272" s="101" t="s">
        <v>4658</v>
      </c>
      <c r="B272" s="101" t="str">
        <f t="shared" si="1"/>
        <v>#REF!</v>
      </c>
      <c r="C272" s="101" t="s">
        <v>2932</v>
      </c>
      <c r="D272" s="101" t="s">
        <v>2933</v>
      </c>
    </row>
    <row r="273" ht="15.75" customHeight="1">
      <c r="A273" s="101" t="s">
        <v>1100</v>
      </c>
      <c r="B273" s="101" t="str">
        <f t="shared" si="1"/>
        <v>#REF!</v>
      </c>
      <c r="C273" s="101" t="s">
        <v>1102</v>
      </c>
    </row>
    <row r="274" ht="15.75" customHeight="1">
      <c r="A274" s="101" t="s">
        <v>4659</v>
      </c>
      <c r="B274" s="101" t="str">
        <f t="shared" si="1"/>
        <v>#REF!</v>
      </c>
      <c r="C274" s="101" t="s">
        <v>2691</v>
      </c>
      <c r="D274" s="101" t="s">
        <v>2692</v>
      </c>
    </row>
    <row r="275" ht="15.75" customHeight="1">
      <c r="A275" s="101" t="s">
        <v>4660</v>
      </c>
      <c r="B275" s="101" t="str">
        <f t="shared" si="1"/>
        <v>#REF!</v>
      </c>
      <c r="C275" s="101" t="s">
        <v>1961</v>
      </c>
      <c r="D275" s="101" t="s">
        <v>3846</v>
      </c>
    </row>
    <row r="276" ht="15.75" customHeight="1">
      <c r="A276" s="101" t="s">
        <v>1782</v>
      </c>
      <c r="B276" s="101" t="str">
        <f t="shared" si="1"/>
        <v>#REF!</v>
      </c>
      <c r="C276" s="101" t="s">
        <v>1784</v>
      </c>
    </row>
    <row r="277" ht="15.75" customHeight="1">
      <c r="A277" s="101" t="s">
        <v>4661</v>
      </c>
      <c r="B277" s="101" t="str">
        <f t="shared" si="1"/>
        <v>#REF!</v>
      </c>
      <c r="C277" s="101" t="s">
        <v>3847</v>
      </c>
      <c r="D277" s="101" t="s">
        <v>3898</v>
      </c>
    </row>
    <row r="278" ht="15.75" customHeight="1">
      <c r="A278" s="101" t="s">
        <v>4662</v>
      </c>
      <c r="B278" s="101" t="str">
        <f t="shared" si="1"/>
        <v>#REF!</v>
      </c>
      <c r="C278" s="101" t="s">
        <v>3846</v>
      </c>
      <c r="D278" s="101" t="s">
        <v>3847</v>
      </c>
    </row>
    <row r="279" ht="15.75" customHeight="1">
      <c r="A279" s="101" t="s">
        <v>4663</v>
      </c>
      <c r="B279" s="101" t="str">
        <f t="shared" si="1"/>
        <v>#REF!</v>
      </c>
      <c r="C279" s="101" t="s">
        <v>2691</v>
      </c>
      <c r="D279" s="101" t="s">
        <v>2692</v>
      </c>
    </row>
    <row r="280" ht="15.75" customHeight="1">
      <c r="A280" s="101" t="s">
        <v>4664</v>
      </c>
      <c r="B280" s="101" t="str">
        <f t="shared" si="1"/>
        <v>#REF!</v>
      </c>
      <c r="C280" s="101" t="s">
        <v>4605</v>
      </c>
      <c r="D280" s="101" t="s">
        <v>3786</v>
      </c>
    </row>
    <row r="281" ht="15.75" customHeight="1">
      <c r="A281" s="101" t="s">
        <v>1956</v>
      </c>
      <c r="B281" s="101" t="str">
        <f t="shared" si="1"/>
        <v>#REF!</v>
      </c>
      <c r="C281" s="101" t="s">
        <v>1958</v>
      </c>
    </row>
    <row r="282" ht="15.75" customHeight="1">
      <c r="A282" s="101" t="s">
        <v>4665</v>
      </c>
      <c r="B282" s="101" t="str">
        <f t="shared" si="1"/>
        <v>#REF!</v>
      </c>
      <c r="C282" s="101" t="s">
        <v>3846</v>
      </c>
      <c r="D282" s="101" t="s">
        <v>3847</v>
      </c>
    </row>
    <row r="283" ht="15.75" customHeight="1">
      <c r="A283" s="101" t="s">
        <v>3153</v>
      </c>
      <c r="B283" s="101" t="str">
        <f t="shared" si="1"/>
        <v>#REF!</v>
      </c>
      <c r="C283" s="101" t="s">
        <v>3155</v>
      </c>
      <c r="D283" s="101" t="s">
        <v>3156</v>
      </c>
    </row>
    <row r="284" ht="15.75" customHeight="1">
      <c r="A284" s="101" t="s">
        <v>4666</v>
      </c>
      <c r="B284" s="101" t="str">
        <f t="shared" si="1"/>
        <v>#REF!</v>
      </c>
      <c r="C284" s="101" t="s">
        <v>3847</v>
      </c>
      <c r="D284" s="101" t="s">
        <v>3898</v>
      </c>
    </row>
    <row r="285" ht="15.75" customHeight="1">
      <c r="A285" s="101" t="s">
        <v>2673</v>
      </c>
      <c r="B285" s="101" t="str">
        <f t="shared" si="1"/>
        <v>#REF!</v>
      </c>
      <c r="C285" s="101" t="s">
        <v>2675</v>
      </c>
    </row>
    <row r="286" ht="15.75" customHeight="1">
      <c r="A286" s="101" t="s">
        <v>2130</v>
      </c>
      <c r="B286" s="101" t="str">
        <f t="shared" si="1"/>
        <v>#REF!</v>
      </c>
      <c r="C286" s="101" t="s">
        <v>2132</v>
      </c>
    </row>
    <row r="287" ht="15.75" customHeight="1">
      <c r="A287" s="101" t="s">
        <v>4667</v>
      </c>
      <c r="B287" s="101" t="str">
        <f t="shared" si="1"/>
        <v>#REF!</v>
      </c>
      <c r="C287" s="101" t="s">
        <v>3847</v>
      </c>
      <c r="D287" s="101" t="s">
        <v>3898</v>
      </c>
    </row>
    <row r="288" ht="15.75" customHeight="1">
      <c r="A288" s="101" t="s">
        <v>716</v>
      </c>
      <c r="B288" s="101" t="str">
        <f t="shared" si="1"/>
        <v>#REF!</v>
      </c>
      <c r="C288" s="101" t="s">
        <v>718</v>
      </c>
    </row>
    <row r="289" ht="15.75" customHeight="1">
      <c r="A289" s="101" t="s">
        <v>4668</v>
      </c>
      <c r="B289" s="101" t="str">
        <f t="shared" si="1"/>
        <v>#REF!</v>
      </c>
      <c r="C289" s="101" t="s">
        <v>3418</v>
      </c>
    </row>
    <row r="290" ht="15.75" customHeight="1">
      <c r="A290" s="101" t="s">
        <v>999</v>
      </c>
      <c r="B290" s="101" t="str">
        <f t="shared" si="1"/>
        <v>#REF!</v>
      </c>
      <c r="C290" s="101" t="s">
        <v>1001</v>
      </c>
    </row>
    <row r="291" ht="15.75" customHeight="1">
      <c r="A291" s="101" t="s">
        <v>3624</v>
      </c>
      <c r="B291" s="101" t="str">
        <f t="shared" si="1"/>
        <v>#REF!</v>
      </c>
      <c r="C291" s="101" t="s">
        <v>1802</v>
      </c>
      <c r="D291" s="101" t="s">
        <v>3626</v>
      </c>
    </row>
    <row r="292" ht="15.75" customHeight="1">
      <c r="A292" s="101" t="s">
        <v>4669</v>
      </c>
      <c r="B292" s="101" t="str">
        <f t="shared" si="1"/>
        <v>#REF!</v>
      </c>
      <c r="C292" s="101" t="s">
        <v>3847</v>
      </c>
      <c r="D292" s="101" t="s">
        <v>3898</v>
      </c>
    </row>
    <row r="293" ht="15.75" customHeight="1">
      <c r="A293" s="101" t="s">
        <v>4670</v>
      </c>
      <c r="B293" s="101" t="str">
        <f t="shared" si="1"/>
        <v>#REF!</v>
      </c>
      <c r="C293" s="101" t="s">
        <v>4640</v>
      </c>
      <c r="D293" s="101" t="s">
        <v>2978</v>
      </c>
    </row>
    <row r="294" ht="15.75" customHeight="1">
      <c r="A294" s="101" t="s">
        <v>3500</v>
      </c>
      <c r="B294" s="101" t="str">
        <f t="shared" si="1"/>
        <v>#REF!</v>
      </c>
      <c r="C294" s="101" t="s">
        <v>3502</v>
      </c>
      <c r="D294" s="101" t="s">
        <v>3503</v>
      </c>
    </row>
    <row r="295" ht="15.75" customHeight="1">
      <c r="A295" s="101" t="s">
        <v>3253</v>
      </c>
      <c r="B295" s="101" t="str">
        <f t="shared" si="1"/>
        <v>#REF!</v>
      </c>
      <c r="C295" s="101" t="s">
        <v>3255</v>
      </c>
    </row>
    <row r="296" ht="15.75" customHeight="1">
      <c r="A296" s="101" t="s">
        <v>3983</v>
      </c>
      <c r="B296" s="101" t="str">
        <f t="shared" si="1"/>
        <v>#REF!</v>
      </c>
      <c r="C296" s="101" t="s">
        <v>3985</v>
      </c>
    </row>
    <row r="297" ht="15.75" customHeight="1">
      <c r="A297" s="101" t="s">
        <v>4671</v>
      </c>
      <c r="B297" s="101" t="str">
        <f t="shared" si="1"/>
        <v>#REF!</v>
      </c>
      <c r="C297" s="101" t="s">
        <v>3502</v>
      </c>
      <c r="D297" s="101" t="s">
        <v>3503</v>
      </c>
    </row>
    <row r="298" ht="15.75" customHeight="1">
      <c r="A298" s="101" t="s">
        <v>1190</v>
      </c>
      <c r="B298" s="101" t="str">
        <f t="shared" si="1"/>
        <v>#REF!</v>
      </c>
      <c r="C298" s="101" t="s">
        <v>1192</v>
      </c>
      <c r="D298" s="101" t="s">
        <v>1193</v>
      </c>
    </row>
    <row r="299" ht="15.75" customHeight="1">
      <c r="A299" s="101" t="s">
        <v>576</v>
      </c>
      <c r="B299" s="101" t="str">
        <f t="shared" si="1"/>
        <v>#REF!</v>
      </c>
      <c r="C299" s="101" t="s">
        <v>578</v>
      </c>
      <c r="D299" s="101" t="s">
        <v>579</v>
      </c>
    </row>
    <row r="300" ht="15.75" customHeight="1">
      <c r="A300" s="101" t="s">
        <v>1882</v>
      </c>
      <c r="B300" s="101" t="str">
        <f t="shared" si="1"/>
        <v>#REF!</v>
      </c>
      <c r="C300" s="101" t="s">
        <v>1884</v>
      </c>
    </row>
    <row r="301" ht="15.75" customHeight="1">
      <c r="A301" s="101" t="s">
        <v>3510</v>
      </c>
      <c r="B301" s="101" t="str">
        <f t="shared" si="1"/>
        <v>#REF!</v>
      </c>
      <c r="C301" s="101" t="s">
        <v>3512</v>
      </c>
    </row>
    <row r="302" ht="15.75" customHeight="1">
      <c r="A302" s="101" t="s">
        <v>1886</v>
      </c>
      <c r="B302" s="101" t="str">
        <f t="shared" si="1"/>
        <v>#REF!</v>
      </c>
      <c r="C302" s="101" t="s">
        <v>1813</v>
      </c>
    </row>
    <row r="303" ht="15.75" customHeight="1">
      <c r="A303" s="101" t="s">
        <v>2612</v>
      </c>
      <c r="B303" s="101" t="str">
        <f t="shared" si="1"/>
        <v>#REF!</v>
      </c>
      <c r="C303" s="101" t="s">
        <v>2614</v>
      </c>
      <c r="D303" s="101" t="s">
        <v>2615</v>
      </c>
    </row>
    <row r="304" ht="15.75" customHeight="1">
      <c r="A304" s="101" t="s">
        <v>4672</v>
      </c>
      <c r="B304" s="101" t="str">
        <f t="shared" si="1"/>
        <v>#REF!</v>
      </c>
      <c r="C304" s="101" t="s">
        <v>2685</v>
      </c>
      <c r="D304" s="101" t="s">
        <v>3931</v>
      </c>
    </row>
    <row r="305" ht="15.75" customHeight="1">
      <c r="A305" s="101" t="s">
        <v>1959</v>
      </c>
      <c r="B305" s="101" t="str">
        <f t="shared" si="1"/>
        <v>#REF!</v>
      </c>
      <c r="C305" s="101" t="s">
        <v>1961</v>
      </c>
    </row>
    <row r="306" ht="15.75" customHeight="1">
      <c r="A306" s="101" t="s">
        <v>3986</v>
      </c>
      <c r="B306" s="101" t="str">
        <f t="shared" si="1"/>
        <v>#REF!</v>
      </c>
      <c r="C306" s="101" t="s">
        <v>3988</v>
      </c>
      <c r="D306" s="101" t="s">
        <v>3989</v>
      </c>
      <c r="E306" s="101" t="s">
        <v>3990</v>
      </c>
    </row>
    <row r="307" ht="15.75" customHeight="1">
      <c r="A307" s="101" t="s">
        <v>1525</v>
      </c>
      <c r="B307" s="101" t="str">
        <f t="shared" si="1"/>
        <v>#REF!</v>
      </c>
      <c r="C307" s="101" t="s">
        <v>1527</v>
      </c>
    </row>
    <row r="308" ht="15.75" customHeight="1">
      <c r="A308" s="101" t="s">
        <v>4673</v>
      </c>
      <c r="B308" s="101" t="str">
        <f t="shared" si="1"/>
        <v>#REF!</v>
      </c>
      <c r="C308" s="101" t="s">
        <v>4674</v>
      </c>
    </row>
    <row r="309" ht="15.75" customHeight="1">
      <c r="A309" s="101" t="s">
        <v>766</v>
      </c>
      <c r="B309" s="101" t="str">
        <f t="shared" si="1"/>
        <v>#REF!</v>
      </c>
      <c r="C309" s="101" t="s">
        <v>768</v>
      </c>
    </row>
    <row r="310" ht="15.75" customHeight="1">
      <c r="A310" s="101" t="s">
        <v>3125</v>
      </c>
      <c r="B310" s="101" t="str">
        <f t="shared" si="1"/>
        <v>#REF!</v>
      </c>
      <c r="C310" s="101" t="s">
        <v>3127</v>
      </c>
      <c r="D310" s="101" t="s">
        <v>3128</v>
      </c>
    </row>
    <row r="311" ht="15.75" customHeight="1">
      <c r="A311" s="101" t="s">
        <v>1861</v>
      </c>
      <c r="B311" s="101" t="str">
        <f t="shared" si="1"/>
        <v>#REF!</v>
      </c>
      <c r="C311" s="101" t="s">
        <v>1863</v>
      </c>
    </row>
    <row r="312" ht="15.75" customHeight="1">
      <c r="A312" s="101" t="s">
        <v>4675</v>
      </c>
      <c r="B312" s="101" t="str">
        <f t="shared" si="1"/>
        <v>#REF!</v>
      </c>
      <c r="C312" s="101" t="s">
        <v>3502</v>
      </c>
      <c r="D312" s="101" t="s">
        <v>3503</v>
      </c>
    </row>
    <row r="313" ht="15.75" customHeight="1">
      <c r="A313" s="101" t="s">
        <v>208</v>
      </c>
      <c r="B313" s="101" t="str">
        <f t="shared" si="1"/>
        <v>#REF!</v>
      </c>
      <c r="C313" s="101" t="s">
        <v>210</v>
      </c>
    </row>
    <row r="314" ht="15.75" customHeight="1">
      <c r="A314" s="101" t="s">
        <v>4676</v>
      </c>
      <c r="B314" s="101" t="str">
        <f t="shared" si="1"/>
        <v>#REF!</v>
      </c>
      <c r="C314" s="101" t="s">
        <v>4677</v>
      </c>
    </row>
    <row r="315" ht="15.75" customHeight="1">
      <c r="A315" s="101" t="s">
        <v>882</v>
      </c>
      <c r="B315" s="101" t="str">
        <f t="shared" si="1"/>
        <v>#REF!</v>
      </c>
      <c r="C315" s="101" t="s">
        <v>884</v>
      </c>
    </row>
    <row r="316" ht="15.75" customHeight="1">
      <c r="A316" s="101" t="s">
        <v>1770</v>
      </c>
      <c r="B316" s="101" t="str">
        <f t="shared" si="1"/>
        <v>#REF!</v>
      </c>
      <c r="C316" s="101" t="s">
        <v>1772</v>
      </c>
    </row>
    <row r="317" ht="15.75" customHeight="1">
      <c r="A317" s="101" t="s">
        <v>3694</v>
      </c>
      <c r="B317" s="101" t="str">
        <f t="shared" si="1"/>
        <v>#REF!</v>
      </c>
      <c r="C317" s="101" t="s">
        <v>3512</v>
      </c>
    </row>
    <row r="318" ht="15.75" customHeight="1">
      <c r="A318" s="101" t="s">
        <v>3566</v>
      </c>
      <c r="B318" s="101" t="str">
        <f t="shared" si="1"/>
        <v>#REF!</v>
      </c>
      <c r="C318" s="101" t="s">
        <v>3568</v>
      </c>
    </row>
    <row r="319" ht="15.75" customHeight="1">
      <c r="A319" s="101" t="s">
        <v>940</v>
      </c>
      <c r="B319" s="101" t="str">
        <f t="shared" si="1"/>
        <v>#REF!</v>
      </c>
      <c r="C319" s="101" t="s">
        <v>942</v>
      </c>
      <c r="D319" s="101" t="s">
        <v>943</v>
      </c>
    </row>
    <row r="320" ht="15.75" customHeight="1">
      <c r="A320" s="101" t="s">
        <v>89</v>
      </c>
      <c r="B320" s="101" t="str">
        <f t="shared" si="1"/>
        <v>#REF!</v>
      </c>
      <c r="C320" s="101" t="s">
        <v>91</v>
      </c>
    </row>
    <row r="321" ht="15.75" customHeight="1">
      <c r="A321" s="101" t="s">
        <v>3705</v>
      </c>
      <c r="B321" s="101" t="str">
        <f t="shared" si="1"/>
        <v>#REF!</v>
      </c>
      <c r="C321" s="101" t="s">
        <v>3707</v>
      </c>
    </row>
    <row r="322" ht="15.75" customHeight="1">
      <c r="A322" s="101" t="s">
        <v>2282</v>
      </c>
      <c r="B322" s="101" t="str">
        <f t="shared" si="1"/>
        <v>#REF!</v>
      </c>
      <c r="C322" s="101" t="s">
        <v>2284</v>
      </c>
    </row>
    <row r="323" ht="15.75" customHeight="1">
      <c r="A323" s="101" t="s">
        <v>4678</v>
      </c>
      <c r="B323" s="101" t="str">
        <f t="shared" si="1"/>
        <v>#REF!</v>
      </c>
      <c r="C323" s="101" t="s">
        <v>2691</v>
      </c>
      <c r="D323" s="101" t="s">
        <v>2927</v>
      </c>
    </row>
    <row r="324" ht="15.75" customHeight="1">
      <c r="A324" s="101" t="s">
        <v>2218</v>
      </c>
      <c r="B324" s="101" t="str">
        <f t="shared" si="1"/>
        <v>#REF!</v>
      </c>
      <c r="C324" s="101" t="s">
        <v>2220</v>
      </c>
      <c r="D324" s="101" t="s">
        <v>2221</v>
      </c>
    </row>
    <row r="325" ht="15.75" customHeight="1">
      <c r="A325" s="101" t="s">
        <v>3372</v>
      </c>
      <c r="B325" s="101" t="str">
        <f t="shared" si="1"/>
        <v>#REF!</v>
      </c>
      <c r="C325" s="101" t="s">
        <v>3374</v>
      </c>
    </row>
    <row r="326" ht="15.75" customHeight="1">
      <c r="A326" s="101" t="s">
        <v>4679</v>
      </c>
      <c r="B326" s="101" t="str">
        <f t="shared" si="1"/>
        <v>#REF!</v>
      </c>
      <c r="C326" s="101" t="s">
        <v>1802</v>
      </c>
    </row>
    <row r="327" ht="15.75" customHeight="1">
      <c r="A327" s="101" t="s">
        <v>2161</v>
      </c>
      <c r="B327" s="101" t="str">
        <f t="shared" si="1"/>
        <v>#REF!</v>
      </c>
      <c r="C327" s="101" t="s">
        <v>2163</v>
      </c>
    </row>
    <row r="328" ht="15.75" customHeight="1">
      <c r="A328" s="101" t="s">
        <v>2064</v>
      </c>
      <c r="B328" s="101" t="str">
        <f t="shared" si="1"/>
        <v>#REF!</v>
      </c>
      <c r="C328" s="101" t="s">
        <v>2066</v>
      </c>
      <c r="D328" s="101" t="s">
        <v>2067</v>
      </c>
    </row>
    <row r="329" ht="15.75" customHeight="1">
      <c r="A329" s="101" t="s">
        <v>2491</v>
      </c>
      <c r="B329" s="101" t="str">
        <f t="shared" si="1"/>
        <v>#REF!</v>
      </c>
      <c r="C329" s="101" t="s">
        <v>2493</v>
      </c>
      <c r="D329" s="101" t="s">
        <v>2494</v>
      </c>
    </row>
    <row r="330" ht="15.75" customHeight="1">
      <c r="A330" s="101" t="s">
        <v>855</v>
      </c>
      <c r="B330" s="101" t="str">
        <f t="shared" si="1"/>
        <v>#REF!</v>
      </c>
      <c r="C330" s="101" t="s">
        <v>857</v>
      </c>
    </row>
    <row r="331" ht="15.75" customHeight="1">
      <c r="A331" s="101" t="s">
        <v>1317</v>
      </c>
      <c r="B331" s="101" t="str">
        <f t="shared" si="1"/>
        <v>#REF!</v>
      </c>
      <c r="C331" s="101" t="s">
        <v>318</v>
      </c>
    </row>
    <row r="332" ht="15.75" customHeight="1">
      <c r="A332" s="101" t="s">
        <v>2785</v>
      </c>
      <c r="B332" s="101" t="str">
        <f t="shared" si="1"/>
        <v>#REF!</v>
      </c>
      <c r="C332" s="101" t="s">
        <v>2787</v>
      </c>
    </row>
    <row r="333" ht="15.75" customHeight="1">
      <c r="A333" s="101" t="s">
        <v>2071</v>
      </c>
      <c r="B333" s="101" t="str">
        <f t="shared" si="1"/>
        <v>#REF!</v>
      </c>
      <c r="C333" s="101" t="s">
        <v>2067</v>
      </c>
      <c r="D333" s="101" t="s">
        <v>2072</v>
      </c>
    </row>
    <row r="334" ht="15.75" customHeight="1">
      <c r="A334" s="101" t="s">
        <v>3243</v>
      </c>
      <c r="B334" s="101" t="str">
        <f t="shared" si="1"/>
        <v>#REF!</v>
      </c>
      <c r="C334" s="101" t="s">
        <v>3245</v>
      </c>
    </row>
    <row r="335" ht="15.75" customHeight="1">
      <c r="A335" s="101" t="s">
        <v>3710</v>
      </c>
      <c r="B335" s="101" t="str">
        <f t="shared" si="1"/>
        <v>#REF!</v>
      </c>
      <c r="C335" s="101" t="s">
        <v>3712</v>
      </c>
    </row>
    <row r="336" ht="15.75" customHeight="1">
      <c r="A336" s="101" t="s">
        <v>2714</v>
      </c>
      <c r="B336" s="101" t="str">
        <f t="shared" si="1"/>
        <v>#REF!</v>
      </c>
      <c r="C336" s="101" t="s">
        <v>2716</v>
      </c>
      <c r="D336" s="101" t="s">
        <v>2717</v>
      </c>
    </row>
    <row r="337" ht="15.75" customHeight="1">
      <c r="A337" s="101" t="s">
        <v>2349</v>
      </c>
      <c r="B337" s="101" t="str">
        <f t="shared" si="1"/>
        <v>#REF!</v>
      </c>
      <c r="C337" s="101" t="s">
        <v>2351</v>
      </c>
      <c r="D337" s="101" t="s">
        <v>2352</v>
      </c>
    </row>
    <row r="338" ht="15.75" customHeight="1">
      <c r="A338" s="101" t="s">
        <v>1865</v>
      </c>
      <c r="B338" s="101" t="str">
        <f t="shared" si="1"/>
        <v>#REF!</v>
      </c>
      <c r="C338" s="101" t="s">
        <v>1867</v>
      </c>
      <c r="D338" s="101" t="s">
        <v>1868</v>
      </c>
    </row>
    <row r="339" ht="15.75" customHeight="1">
      <c r="A339" s="101" t="s">
        <v>3009</v>
      </c>
      <c r="B339" s="101" t="str">
        <f t="shared" si="1"/>
        <v>#REF!</v>
      </c>
      <c r="C339" s="101" t="s">
        <v>3011</v>
      </c>
    </row>
    <row r="340" ht="15.75" customHeight="1">
      <c r="A340" s="101" t="s">
        <v>813</v>
      </c>
      <c r="B340" s="101" t="str">
        <f t="shared" si="1"/>
        <v>#REF!</v>
      </c>
      <c r="C340" s="101" t="s">
        <v>318</v>
      </c>
    </row>
    <row r="341" ht="15.75" customHeight="1">
      <c r="A341" s="101" t="s">
        <v>223</v>
      </c>
      <c r="B341" s="101" t="str">
        <f t="shared" si="1"/>
        <v>#REF!</v>
      </c>
      <c r="C341" s="101" t="s">
        <v>225</v>
      </c>
      <c r="D341" s="101" t="s">
        <v>226</v>
      </c>
    </row>
    <row r="342" ht="15.75" customHeight="1">
      <c r="A342" s="101" t="s">
        <v>2868</v>
      </c>
      <c r="B342" s="101" t="str">
        <f t="shared" si="1"/>
        <v>#REF!</v>
      </c>
      <c r="C342" s="101" t="s">
        <v>996</v>
      </c>
    </row>
    <row r="343" ht="15.75" customHeight="1">
      <c r="A343" s="101" t="s">
        <v>4680</v>
      </c>
      <c r="B343" s="101" t="str">
        <f t="shared" si="1"/>
        <v>#REF!</v>
      </c>
      <c r="C343" s="101" t="s">
        <v>4681</v>
      </c>
    </row>
    <row r="344" ht="15.75" customHeight="1">
      <c r="A344" s="101" t="s">
        <v>2893</v>
      </c>
      <c r="B344" s="101" t="str">
        <f t="shared" si="1"/>
        <v>#REF!</v>
      </c>
      <c r="C344" s="101" t="s">
        <v>2895</v>
      </c>
    </row>
    <row r="345" ht="15.75" customHeight="1">
      <c r="A345" s="101" t="s">
        <v>1905</v>
      </c>
      <c r="B345" s="101" t="str">
        <f t="shared" si="1"/>
        <v>#REF!</v>
      </c>
      <c r="C345" s="101" t="s">
        <v>1907</v>
      </c>
    </row>
    <row r="346" ht="15.75" customHeight="1">
      <c r="A346" s="101" t="s">
        <v>1211</v>
      </c>
      <c r="B346" s="101" t="str">
        <f t="shared" si="1"/>
        <v>#REF!</v>
      </c>
      <c r="C346" s="101" t="s">
        <v>1213</v>
      </c>
      <c r="D346" s="101" t="s">
        <v>1214</v>
      </c>
    </row>
    <row r="347" ht="15.75" customHeight="1">
      <c r="A347" s="101" t="s">
        <v>931</v>
      </c>
      <c r="B347" s="101" t="str">
        <f t="shared" si="1"/>
        <v>#REF!</v>
      </c>
      <c r="C347" s="101" t="s">
        <v>933</v>
      </c>
    </row>
    <row r="348" ht="15.75" customHeight="1">
      <c r="A348" s="101" t="s">
        <v>1010</v>
      </c>
      <c r="B348" s="101" t="str">
        <f t="shared" si="1"/>
        <v>#REF!</v>
      </c>
      <c r="C348" s="101" t="s">
        <v>1012</v>
      </c>
      <c r="D348" s="101" t="s">
        <v>1013</v>
      </c>
    </row>
    <row r="349" ht="15.75" customHeight="1">
      <c r="A349" s="101" t="s">
        <v>2603</v>
      </c>
      <c r="B349" s="101" t="str">
        <f t="shared" si="1"/>
        <v>#REF!</v>
      </c>
      <c r="C349" s="101" t="s">
        <v>1925</v>
      </c>
    </row>
    <row r="350" ht="15.75" customHeight="1">
      <c r="A350" s="101" t="s">
        <v>2568</v>
      </c>
      <c r="B350" s="101" t="str">
        <f t="shared" si="1"/>
        <v>#REF!</v>
      </c>
      <c r="C350" s="101" t="s">
        <v>2570</v>
      </c>
    </row>
    <row r="351" ht="15.75" customHeight="1">
      <c r="A351" s="101" t="s">
        <v>3758</v>
      </c>
      <c r="B351" s="101" t="str">
        <f t="shared" si="1"/>
        <v>#REF!</v>
      </c>
      <c r="C351" s="101" t="s">
        <v>3760</v>
      </c>
      <c r="D351" s="101" t="s">
        <v>3761</v>
      </c>
    </row>
    <row r="352" ht="15.75" customHeight="1">
      <c r="A352" s="101" t="s">
        <v>1439</v>
      </c>
      <c r="B352" s="101" t="str">
        <f t="shared" si="1"/>
        <v>#REF!</v>
      </c>
      <c r="C352" s="101" t="s">
        <v>4682</v>
      </c>
    </row>
    <row r="353" ht="15.75" customHeight="1">
      <c r="A353" s="101" t="s">
        <v>2329</v>
      </c>
      <c r="B353" s="101" t="str">
        <f t="shared" si="1"/>
        <v>#REF!</v>
      </c>
      <c r="C353" s="101" t="s">
        <v>985</v>
      </c>
      <c r="D353" s="101" t="s">
        <v>2331</v>
      </c>
    </row>
    <row r="354" ht="15.75" customHeight="1">
      <c r="A354" s="101" t="s">
        <v>369</v>
      </c>
      <c r="B354" s="101" t="str">
        <f t="shared" si="1"/>
        <v>#REF!</v>
      </c>
      <c r="C354" s="101" t="s">
        <v>371</v>
      </c>
    </row>
    <row r="355" ht="15.75" customHeight="1">
      <c r="A355" s="101" t="s">
        <v>682</v>
      </c>
      <c r="B355" s="101" t="str">
        <f t="shared" si="1"/>
        <v>#REF!</v>
      </c>
      <c r="C355" s="101" t="s">
        <v>684</v>
      </c>
    </row>
    <row r="356" ht="15.75" customHeight="1">
      <c r="A356" s="101" t="s">
        <v>204</v>
      </c>
      <c r="B356" s="101" t="str">
        <f t="shared" si="1"/>
        <v>#REF!</v>
      </c>
      <c r="C356" s="101" t="s">
        <v>206</v>
      </c>
    </row>
    <row r="357" ht="15.75" customHeight="1">
      <c r="A357" s="101" t="s">
        <v>1096</v>
      </c>
      <c r="B357" s="101" t="str">
        <f t="shared" si="1"/>
        <v>#REF!</v>
      </c>
      <c r="C357" s="101" t="s">
        <v>1098</v>
      </c>
    </row>
    <row r="358" ht="15.75" customHeight="1">
      <c r="A358" s="101" t="s">
        <v>3609</v>
      </c>
      <c r="B358" s="101" t="str">
        <f t="shared" si="1"/>
        <v>#REF!</v>
      </c>
      <c r="C358" s="101" t="s">
        <v>3611</v>
      </c>
    </row>
    <row r="359" ht="15.75" customHeight="1">
      <c r="A359" s="101" t="s">
        <v>351</v>
      </c>
      <c r="B359" s="101" t="str">
        <f t="shared" si="1"/>
        <v>#REF!</v>
      </c>
      <c r="C359" s="101" t="s">
        <v>353</v>
      </c>
    </row>
    <row r="360" ht="15.75" customHeight="1">
      <c r="A360" s="101" t="s">
        <v>843</v>
      </c>
      <c r="B360" s="101" t="str">
        <f t="shared" si="1"/>
        <v>#REF!</v>
      </c>
      <c r="C360" s="101" t="s">
        <v>845</v>
      </c>
    </row>
    <row r="361" ht="15.75" customHeight="1">
      <c r="A361" s="101" t="s">
        <v>945</v>
      </c>
      <c r="B361" s="101" t="str">
        <f t="shared" si="1"/>
        <v>#REF!</v>
      </c>
      <c r="C361" s="101" t="s">
        <v>943</v>
      </c>
      <c r="D361" s="101" t="s">
        <v>946</v>
      </c>
    </row>
    <row r="362" ht="15.75" customHeight="1">
      <c r="A362" s="101" t="s">
        <v>3701</v>
      </c>
      <c r="B362" s="101" t="str">
        <f t="shared" si="1"/>
        <v>#REF!</v>
      </c>
      <c r="C362" s="101" t="s">
        <v>3703</v>
      </c>
    </row>
    <row r="363" ht="15.75" customHeight="1">
      <c r="A363" s="101" t="s">
        <v>4683</v>
      </c>
      <c r="B363" s="101" t="str">
        <f t="shared" si="1"/>
        <v>#REF!</v>
      </c>
      <c r="C363" s="101" t="s">
        <v>2270</v>
      </c>
      <c r="D363" s="101" t="s">
        <v>2271</v>
      </c>
      <c r="E363" s="101" t="s">
        <v>2272</v>
      </c>
    </row>
    <row r="364" ht="15.75" customHeight="1">
      <c r="A364" s="101" t="s">
        <v>2907</v>
      </c>
      <c r="B364" s="101" t="str">
        <f t="shared" si="1"/>
        <v>#REF!</v>
      </c>
      <c r="C364" s="101" t="s">
        <v>2909</v>
      </c>
    </row>
    <row r="365" ht="15.75" customHeight="1">
      <c r="A365" s="101" t="s">
        <v>3051</v>
      </c>
      <c r="B365" s="101" t="str">
        <f t="shared" si="1"/>
        <v>#REF!</v>
      </c>
      <c r="C365" s="101" t="s">
        <v>3053</v>
      </c>
    </row>
    <row r="366" ht="15.75" customHeight="1">
      <c r="A366" s="101" t="s">
        <v>2203</v>
      </c>
      <c r="B366" s="101" t="str">
        <f t="shared" si="1"/>
        <v>#REF!</v>
      </c>
      <c r="C366" s="101" t="s">
        <v>2205</v>
      </c>
      <c r="D366" s="101" t="s">
        <v>2206</v>
      </c>
    </row>
    <row r="367" ht="15.75" customHeight="1">
      <c r="A367" s="101" t="s">
        <v>392</v>
      </c>
      <c r="B367" s="101" t="str">
        <f t="shared" si="1"/>
        <v>#REF!</v>
      </c>
      <c r="C367" s="101" t="s">
        <v>394</v>
      </c>
    </row>
    <row r="368" ht="15.75" customHeight="1">
      <c r="A368" s="101" t="s">
        <v>3614</v>
      </c>
      <c r="B368" s="101" t="str">
        <f t="shared" si="1"/>
        <v>#REF!</v>
      </c>
      <c r="C368" s="101" t="s">
        <v>3616</v>
      </c>
    </row>
    <row r="369" ht="15.75" customHeight="1">
      <c r="A369" s="101" t="s">
        <v>561</v>
      </c>
      <c r="B369" s="101" t="str">
        <f t="shared" si="1"/>
        <v>#REF!</v>
      </c>
      <c r="C369" s="101" t="s">
        <v>563</v>
      </c>
    </row>
    <row r="370" ht="15.75" customHeight="1">
      <c r="A370" s="101" t="s">
        <v>1217</v>
      </c>
      <c r="B370" s="101" t="str">
        <f t="shared" si="1"/>
        <v>#REF!</v>
      </c>
      <c r="C370" s="101" t="s">
        <v>1219</v>
      </c>
    </row>
    <row r="371" ht="15.75" customHeight="1">
      <c r="A371" s="101" t="s">
        <v>1246</v>
      </c>
      <c r="B371" s="101" t="str">
        <f t="shared" si="1"/>
        <v>#REF!</v>
      </c>
      <c r="C371" s="101" t="s">
        <v>1248</v>
      </c>
    </row>
    <row r="372" ht="15.75" customHeight="1">
      <c r="A372" s="101" t="s">
        <v>529</v>
      </c>
      <c r="B372" s="101" t="str">
        <f t="shared" si="1"/>
        <v>#REF!</v>
      </c>
      <c r="C372" s="101" t="s">
        <v>531</v>
      </c>
    </row>
    <row r="373" ht="15.75" customHeight="1">
      <c r="A373" s="101" t="s">
        <v>2314</v>
      </c>
      <c r="B373" s="101" t="str">
        <f t="shared" si="1"/>
        <v>#REF!</v>
      </c>
      <c r="C373" s="101" t="s">
        <v>2316</v>
      </c>
    </row>
    <row r="374" ht="15.75" customHeight="1">
      <c r="A374" s="101" t="s">
        <v>1346</v>
      </c>
      <c r="B374" s="101" t="str">
        <f t="shared" si="1"/>
        <v>#REF!</v>
      </c>
      <c r="C374" s="101" t="s">
        <v>1348</v>
      </c>
    </row>
    <row r="375" ht="15.75" customHeight="1">
      <c r="A375" s="101" t="s">
        <v>1598</v>
      </c>
      <c r="B375" s="101" t="str">
        <f t="shared" si="1"/>
        <v>#REF!</v>
      </c>
      <c r="C375" s="101" t="s">
        <v>1600</v>
      </c>
    </row>
    <row r="376" ht="15.75" customHeight="1">
      <c r="A376" s="101" t="s">
        <v>1024</v>
      </c>
      <c r="B376" s="101" t="str">
        <f t="shared" si="1"/>
        <v>#REF!</v>
      </c>
      <c r="C376" s="101" t="s">
        <v>1026</v>
      </c>
    </row>
    <row r="377" ht="15.75" customHeight="1">
      <c r="A377" s="101" t="s">
        <v>3336</v>
      </c>
      <c r="B377" s="101" t="str">
        <f t="shared" si="1"/>
        <v>#REF!</v>
      </c>
      <c r="C377" s="101" t="s">
        <v>3338</v>
      </c>
    </row>
    <row r="378" ht="15.75" customHeight="1">
      <c r="A378" s="101" t="s">
        <v>1034</v>
      </c>
      <c r="B378" s="101" t="str">
        <f t="shared" si="1"/>
        <v>#REF!</v>
      </c>
      <c r="C378" s="101" t="s">
        <v>1036</v>
      </c>
      <c r="D378" s="101" t="s">
        <v>1037</v>
      </c>
    </row>
    <row r="379" ht="15.75" customHeight="1">
      <c r="A379" s="101" t="s">
        <v>1942</v>
      </c>
      <c r="B379" s="101" t="str">
        <f t="shared" si="1"/>
        <v>#REF!</v>
      </c>
      <c r="C379" s="101" t="s">
        <v>1944</v>
      </c>
    </row>
    <row r="380" ht="15.75" customHeight="1">
      <c r="A380" s="101" t="s">
        <v>3004</v>
      </c>
      <c r="B380" s="101" t="str">
        <f t="shared" si="1"/>
        <v>#REF!</v>
      </c>
      <c r="C380" s="101" t="s">
        <v>3006</v>
      </c>
    </row>
    <row r="381" ht="15.75" customHeight="1">
      <c r="A381" s="101" t="s">
        <v>4684</v>
      </c>
      <c r="B381" s="101" t="str">
        <f t="shared" si="1"/>
        <v>#REF!</v>
      </c>
      <c r="C381" s="101" t="s">
        <v>1867</v>
      </c>
      <c r="D381" s="101" t="s">
        <v>1868</v>
      </c>
    </row>
    <row r="382" ht="15.75" customHeight="1">
      <c r="A382" s="101" t="s">
        <v>2586</v>
      </c>
      <c r="B382" s="101" t="str">
        <f t="shared" si="1"/>
        <v>#REF!</v>
      </c>
      <c r="C382" s="101" t="s">
        <v>2588</v>
      </c>
    </row>
    <row r="383" ht="15.75" customHeight="1">
      <c r="A383" s="101" t="s">
        <v>2767</v>
      </c>
      <c r="B383" s="101" t="str">
        <f t="shared" si="1"/>
        <v>#REF!</v>
      </c>
      <c r="C383" s="101" t="s">
        <v>2769</v>
      </c>
    </row>
    <row r="384" ht="15.75" customHeight="1">
      <c r="A384" s="101" t="s">
        <v>3556</v>
      </c>
      <c r="B384" s="101" t="str">
        <f t="shared" si="1"/>
        <v>#REF!</v>
      </c>
      <c r="C384" s="101" t="s">
        <v>3558</v>
      </c>
    </row>
    <row r="385" ht="15.75" customHeight="1">
      <c r="A385" s="101" t="s">
        <v>386</v>
      </c>
      <c r="B385" s="101" t="str">
        <f t="shared" si="1"/>
        <v>#REF!</v>
      </c>
      <c r="C385" s="101" t="s">
        <v>388</v>
      </c>
    </row>
    <row r="386" ht="15.75" customHeight="1">
      <c r="A386" s="101" t="s">
        <v>2976</v>
      </c>
      <c r="B386" s="101" t="str">
        <f t="shared" si="1"/>
        <v>#REF!</v>
      </c>
      <c r="C386" s="101" t="s">
        <v>2978</v>
      </c>
    </row>
    <row r="387" ht="15.75" customHeight="1">
      <c r="A387" s="101" t="s">
        <v>3696</v>
      </c>
      <c r="B387" s="101" t="str">
        <f t="shared" si="1"/>
        <v>#REF!</v>
      </c>
      <c r="C387" s="101" t="s">
        <v>3512</v>
      </c>
      <c r="D387" s="101" t="s">
        <v>3698</v>
      </c>
    </row>
    <row r="388" ht="15.75" customHeight="1">
      <c r="A388" s="101" t="s">
        <v>1675</v>
      </c>
      <c r="B388" s="101" t="str">
        <f t="shared" si="1"/>
        <v>#REF!</v>
      </c>
      <c r="C388" s="101" t="s">
        <v>1677</v>
      </c>
      <c r="D388" s="101" t="s">
        <v>1678</v>
      </c>
    </row>
    <row r="389" ht="15.75" customHeight="1">
      <c r="A389" s="101" t="s">
        <v>3852</v>
      </c>
      <c r="B389" s="101" t="str">
        <f t="shared" si="1"/>
        <v>#REF!</v>
      </c>
      <c r="C389" s="101" t="s">
        <v>4685</v>
      </c>
    </row>
    <row r="390" ht="15.75" customHeight="1">
      <c r="A390" s="101" t="s">
        <v>1927</v>
      </c>
      <c r="B390" s="101" t="str">
        <f t="shared" si="1"/>
        <v>#REF!</v>
      </c>
      <c r="C390" s="101" t="s">
        <v>1929</v>
      </c>
    </row>
    <row r="391" ht="15.75" customHeight="1">
      <c r="A391" s="101" t="s">
        <v>2994</v>
      </c>
      <c r="B391" s="101" t="str">
        <f t="shared" si="1"/>
        <v>#REF!</v>
      </c>
      <c r="C391" s="101" t="s">
        <v>2996</v>
      </c>
      <c r="D391" s="101" t="s">
        <v>2997</v>
      </c>
    </row>
    <row r="392" ht="15.75" customHeight="1">
      <c r="A392" s="101" t="s">
        <v>4686</v>
      </c>
      <c r="B392" s="101" t="str">
        <f t="shared" si="1"/>
        <v>#REF!</v>
      </c>
      <c r="C392" s="101" t="s">
        <v>2773</v>
      </c>
    </row>
    <row r="393" ht="15.75" customHeight="1">
      <c r="A393" s="101" t="s">
        <v>3800</v>
      </c>
      <c r="B393" s="101" t="str">
        <f t="shared" si="1"/>
        <v>#REF!</v>
      </c>
      <c r="C393" s="101" t="s">
        <v>3802</v>
      </c>
    </row>
    <row r="394" ht="15.75" customHeight="1">
      <c r="A394" s="101" t="s">
        <v>1727</v>
      </c>
      <c r="B394" s="101" t="str">
        <f t="shared" si="1"/>
        <v>#REF!</v>
      </c>
      <c r="C394" s="101" t="s">
        <v>1729</v>
      </c>
      <c r="D394" s="101" t="s">
        <v>1730</v>
      </c>
    </row>
    <row r="395" ht="15.75" customHeight="1">
      <c r="A395" s="101" t="s">
        <v>3158</v>
      </c>
      <c r="B395" s="101" t="str">
        <f t="shared" si="1"/>
        <v>#REF!</v>
      </c>
      <c r="C395" s="101" t="s">
        <v>3160</v>
      </c>
    </row>
    <row r="396" ht="15.75" customHeight="1">
      <c r="A396" s="101" t="s">
        <v>1028</v>
      </c>
      <c r="B396" s="101" t="str">
        <f t="shared" si="1"/>
        <v>#REF!</v>
      </c>
      <c r="C396" s="101" t="s">
        <v>1030</v>
      </c>
    </row>
    <row r="397" ht="15.75" customHeight="1">
      <c r="A397" s="101" t="s">
        <v>407</v>
      </c>
      <c r="B397" s="101" t="str">
        <f t="shared" si="1"/>
        <v>#REF!</v>
      </c>
      <c r="C397" s="101" t="s">
        <v>409</v>
      </c>
      <c r="D397" s="101" t="s">
        <v>410</v>
      </c>
    </row>
    <row r="398" ht="15.75" customHeight="1">
      <c r="A398" s="101" t="s">
        <v>1288</v>
      </c>
      <c r="B398" s="101" t="str">
        <f t="shared" si="1"/>
        <v>#REF!</v>
      </c>
      <c r="C398" s="101" t="s">
        <v>1290</v>
      </c>
      <c r="D398" s="101" t="s">
        <v>1291</v>
      </c>
    </row>
    <row r="399" ht="15.75" customHeight="1">
      <c r="A399" s="101" t="s">
        <v>3456</v>
      </c>
      <c r="B399" s="101" t="str">
        <f t="shared" si="1"/>
        <v>#REF!</v>
      </c>
      <c r="C399" s="101" t="s">
        <v>3458</v>
      </c>
    </row>
    <row r="400" ht="15.75" customHeight="1">
      <c r="A400" s="101" t="s">
        <v>1358</v>
      </c>
      <c r="B400" s="101" t="str">
        <f t="shared" si="1"/>
        <v>#REF!</v>
      </c>
      <c r="C400" s="101" t="s">
        <v>1360</v>
      </c>
      <c r="D400" s="101" t="s">
        <v>1361</v>
      </c>
    </row>
    <row r="401" ht="15.75" customHeight="1">
      <c r="A401" s="101" t="s">
        <v>1104</v>
      </c>
      <c r="B401" s="101" t="str">
        <f t="shared" si="1"/>
        <v>#REF!</v>
      </c>
      <c r="C401" s="101" t="s">
        <v>1106</v>
      </c>
    </row>
    <row r="402" ht="15.75" customHeight="1">
      <c r="A402" s="101" t="s">
        <v>3952</v>
      </c>
      <c r="B402" s="101" t="str">
        <f t="shared" si="1"/>
        <v>#REF!</v>
      </c>
      <c r="C402" s="101" t="s">
        <v>3954</v>
      </c>
      <c r="D402" s="101" t="s">
        <v>3955</v>
      </c>
    </row>
    <row r="403" ht="15.75" customHeight="1">
      <c r="A403" s="101" t="s">
        <v>4687</v>
      </c>
      <c r="B403" s="101" t="str">
        <f t="shared" si="1"/>
        <v>#REF!</v>
      </c>
      <c r="C403" s="101" t="s">
        <v>3512</v>
      </c>
    </row>
    <row r="404" ht="15.75" customHeight="1">
      <c r="A404" s="101" t="s">
        <v>1387</v>
      </c>
      <c r="B404" s="101" t="str">
        <f t="shared" si="1"/>
        <v>#REF!</v>
      </c>
      <c r="C404" s="101" t="s">
        <v>1389</v>
      </c>
      <c r="D404" s="101" t="s">
        <v>1390</v>
      </c>
    </row>
    <row r="405" ht="15.75" customHeight="1">
      <c r="A405" s="101" t="s">
        <v>586</v>
      </c>
      <c r="B405" s="101" t="str">
        <f t="shared" si="1"/>
        <v>#REF!</v>
      </c>
      <c r="C405" s="101" t="s">
        <v>588</v>
      </c>
      <c r="D405" s="101" t="s">
        <v>589</v>
      </c>
    </row>
    <row r="406" ht="15.75" customHeight="1">
      <c r="A406" s="101" t="s">
        <v>1250</v>
      </c>
      <c r="B406" s="101" t="str">
        <f t="shared" si="1"/>
        <v>#REF!</v>
      </c>
      <c r="C406" s="101" t="s">
        <v>1252</v>
      </c>
    </row>
    <row r="407" ht="15.75" customHeight="1">
      <c r="A407" s="101" t="s">
        <v>316</v>
      </c>
      <c r="B407" s="101" t="str">
        <f t="shared" si="1"/>
        <v>#REF!</v>
      </c>
      <c r="C407" s="101" t="s">
        <v>318</v>
      </c>
    </row>
    <row r="408" ht="15.75" customHeight="1">
      <c r="A408" s="101" t="s">
        <v>2761</v>
      </c>
      <c r="B408" s="101" t="str">
        <f t="shared" si="1"/>
        <v>#REF!</v>
      </c>
      <c r="C408" s="101" t="s">
        <v>2763</v>
      </c>
      <c r="D408" s="101" t="s">
        <v>2764</v>
      </c>
    </row>
    <row r="409" ht="15.75" customHeight="1">
      <c r="A409" s="101" t="s">
        <v>3657</v>
      </c>
      <c r="B409" s="101" t="str">
        <f t="shared" si="1"/>
        <v>#REF!</v>
      </c>
      <c r="C409" s="101" t="s">
        <v>3659</v>
      </c>
    </row>
    <row r="410" ht="15.75" customHeight="1">
      <c r="A410" s="101" t="s">
        <v>4688</v>
      </c>
      <c r="B410" s="101" t="str">
        <f t="shared" si="1"/>
        <v>#REF!</v>
      </c>
      <c r="C410" s="101" t="s">
        <v>1867</v>
      </c>
      <c r="D410" s="101" t="s">
        <v>1868</v>
      </c>
    </row>
    <row r="411" ht="15.75" customHeight="1">
      <c r="A411" s="101" t="s">
        <v>2403</v>
      </c>
      <c r="B411" s="101" t="str">
        <f t="shared" si="1"/>
        <v>#REF!</v>
      </c>
      <c r="C411" s="101" t="s">
        <v>2405</v>
      </c>
    </row>
    <row r="412" ht="15.75" customHeight="1">
      <c r="A412" s="101" t="s">
        <v>3483</v>
      </c>
      <c r="B412" s="101" t="str">
        <f t="shared" si="1"/>
        <v>#REF!</v>
      </c>
      <c r="C412" s="101" t="s">
        <v>3485</v>
      </c>
    </row>
    <row r="413" ht="15.75" customHeight="1">
      <c r="A413" s="101" t="s">
        <v>1640</v>
      </c>
      <c r="B413" s="101" t="str">
        <f t="shared" si="1"/>
        <v>#REF!</v>
      </c>
      <c r="C413" s="101" t="s">
        <v>1642</v>
      </c>
    </row>
    <row r="414" ht="15.75" customHeight="1">
      <c r="A414" s="101" t="s">
        <v>3877</v>
      </c>
      <c r="B414" s="101" t="str">
        <f t="shared" si="1"/>
        <v>#REF!</v>
      </c>
      <c r="C414" s="101" t="s">
        <v>3879</v>
      </c>
    </row>
    <row r="415" ht="15.75" customHeight="1">
      <c r="A415" s="101" t="s">
        <v>3488</v>
      </c>
      <c r="B415" s="101" t="str">
        <f t="shared" si="1"/>
        <v>#REF!</v>
      </c>
      <c r="C415" s="101" t="s">
        <v>3490</v>
      </c>
    </row>
    <row r="416" ht="15.75" customHeight="1">
      <c r="A416" s="101" t="s">
        <v>355</v>
      </c>
      <c r="B416" s="101" t="str">
        <f t="shared" si="1"/>
        <v>#REF!</v>
      </c>
      <c r="C416" s="101" t="s">
        <v>357</v>
      </c>
    </row>
    <row r="417" ht="15.75" customHeight="1">
      <c r="A417" s="101" t="s">
        <v>347</v>
      </c>
      <c r="B417" s="101" t="str">
        <f t="shared" si="1"/>
        <v>#REF!</v>
      </c>
      <c r="C417" s="101" t="s">
        <v>349</v>
      </c>
    </row>
    <row r="418" ht="15.75" customHeight="1">
      <c r="A418" s="101" t="s">
        <v>1607</v>
      </c>
      <c r="B418" s="101" t="str">
        <f t="shared" si="1"/>
        <v>#REF!</v>
      </c>
      <c r="C418" s="101" t="s">
        <v>349</v>
      </c>
    </row>
    <row r="419" ht="15.75" customHeight="1">
      <c r="A419" s="101" t="s">
        <v>2535</v>
      </c>
      <c r="B419" s="101" t="str">
        <f t="shared" si="1"/>
        <v>#REF!</v>
      </c>
      <c r="C419" s="101" t="s">
        <v>2537</v>
      </c>
    </row>
    <row r="420" ht="15.75" customHeight="1">
      <c r="A420" s="101" t="s">
        <v>18</v>
      </c>
      <c r="B420" s="101" t="str">
        <f t="shared" si="1"/>
        <v>#REF!</v>
      </c>
      <c r="C420" s="101" t="s">
        <v>21</v>
      </c>
      <c r="D420" s="101" t="s">
        <v>22</v>
      </c>
    </row>
    <row r="421" ht="15.75" customHeight="1">
      <c r="A421" s="101" t="s">
        <v>2512</v>
      </c>
      <c r="B421" s="101" t="str">
        <f t="shared" si="1"/>
        <v>#REF!</v>
      </c>
      <c r="C421" s="101" t="s">
        <v>2510</v>
      </c>
    </row>
    <row r="422" ht="15.75" customHeight="1">
      <c r="A422" s="101" t="s">
        <v>423</v>
      </c>
      <c r="B422" s="101" t="str">
        <f t="shared" si="1"/>
        <v>#REF!</v>
      </c>
      <c r="C422" s="101" t="s">
        <v>425</v>
      </c>
    </row>
    <row r="423" ht="15.75" customHeight="1">
      <c r="A423" s="101" t="s">
        <v>4689</v>
      </c>
      <c r="B423" s="101" t="str">
        <f t="shared" si="1"/>
        <v>#REF!</v>
      </c>
      <c r="C423" s="101" t="s">
        <v>2094</v>
      </c>
    </row>
    <row r="424" ht="15.75" customHeight="1">
      <c r="A424" s="101" t="s">
        <v>452</v>
      </c>
      <c r="B424" s="101" t="str">
        <f t="shared" si="1"/>
        <v>#REF!</v>
      </c>
      <c r="C424" s="101" t="s">
        <v>454</v>
      </c>
    </row>
    <row r="425" ht="15.75" customHeight="1">
      <c r="A425" s="101" t="s">
        <v>3872</v>
      </c>
      <c r="B425" s="101" t="str">
        <f t="shared" si="1"/>
        <v>#REF!</v>
      </c>
      <c r="C425" s="101" t="s">
        <v>353</v>
      </c>
    </row>
    <row r="426" ht="15.75" customHeight="1">
      <c r="A426" s="101" t="s">
        <v>1855</v>
      </c>
      <c r="B426" s="101" t="str">
        <f t="shared" si="1"/>
        <v>#REF!</v>
      </c>
      <c r="C426" s="101" t="s">
        <v>1857</v>
      </c>
      <c r="D426" s="101" t="s">
        <v>1858</v>
      </c>
    </row>
    <row r="427" ht="15.75" customHeight="1">
      <c r="A427" s="101" t="s">
        <v>2019</v>
      </c>
      <c r="B427" s="101" t="str">
        <f t="shared" si="1"/>
        <v>#REF!</v>
      </c>
      <c r="C427" s="101" t="s">
        <v>2021</v>
      </c>
    </row>
    <row r="428" ht="15.75" customHeight="1">
      <c r="A428" s="101" t="s">
        <v>4690</v>
      </c>
      <c r="B428" s="101" t="str">
        <f t="shared" si="1"/>
        <v>#REF!</v>
      </c>
      <c r="C428" s="101" t="s">
        <v>3544</v>
      </c>
      <c r="D428" s="101" t="s">
        <v>4691</v>
      </c>
    </row>
    <row r="429" ht="15.75" customHeight="1">
      <c r="A429" s="101" t="s">
        <v>3411</v>
      </c>
      <c r="B429" s="101" t="str">
        <f t="shared" si="1"/>
        <v>#REF!</v>
      </c>
      <c r="C429" s="101" t="s">
        <v>3413</v>
      </c>
    </row>
    <row r="430" ht="15.75" customHeight="1">
      <c r="A430" s="101" t="s">
        <v>1964</v>
      </c>
      <c r="B430" s="101" t="str">
        <f t="shared" si="1"/>
        <v>#REF!</v>
      </c>
      <c r="C430" s="101" t="s">
        <v>1966</v>
      </c>
    </row>
    <row r="431" ht="15.75" customHeight="1">
      <c r="A431" s="101" t="s">
        <v>2780</v>
      </c>
      <c r="B431" s="101" t="str">
        <f t="shared" si="1"/>
        <v>#REF!</v>
      </c>
      <c r="C431" s="101" t="s">
        <v>2782</v>
      </c>
    </row>
    <row r="432" ht="15.75" customHeight="1">
      <c r="A432" s="101" t="s">
        <v>1544</v>
      </c>
      <c r="B432" s="101" t="str">
        <f t="shared" si="1"/>
        <v>#REF!</v>
      </c>
      <c r="C432" s="101" t="s">
        <v>1546</v>
      </c>
    </row>
    <row r="433" ht="15.75" customHeight="1">
      <c r="A433" s="101" t="s">
        <v>2920</v>
      </c>
      <c r="B433" s="101" t="str">
        <f t="shared" si="1"/>
        <v>#REF!</v>
      </c>
      <c r="C433" s="101" t="s">
        <v>2922</v>
      </c>
      <c r="D433" s="101" t="s">
        <v>2923</v>
      </c>
    </row>
    <row r="434" ht="15.75" customHeight="1">
      <c r="A434" s="101" t="s">
        <v>720</v>
      </c>
      <c r="B434" s="101" t="str">
        <f t="shared" si="1"/>
        <v>#REF!</v>
      </c>
      <c r="C434" s="101" t="s">
        <v>722</v>
      </c>
    </row>
    <row r="435" ht="15.75" customHeight="1">
      <c r="A435" s="101" t="s">
        <v>218</v>
      </c>
      <c r="B435" s="101" t="str">
        <f t="shared" si="1"/>
        <v>#REF!</v>
      </c>
      <c r="C435" s="101" t="s">
        <v>220</v>
      </c>
      <c r="D435" s="101" t="s">
        <v>221</v>
      </c>
    </row>
    <row r="436" ht="15.75" customHeight="1">
      <c r="A436" s="101" t="s">
        <v>3933</v>
      </c>
      <c r="B436" s="101" t="str">
        <f t="shared" si="1"/>
        <v>#REF!</v>
      </c>
      <c r="C436" s="101" t="s">
        <v>3935</v>
      </c>
    </row>
    <row r="437" ht="15.75" customHeight="1">
      <c r="A437" s="101" t="s">
        <v>948</v>
      </c>
      <c r="B437" s="101" t="str">
        <f t="shared" si="1"/>
        <v>#REF!</v>
      </c>
      <c r="C437" s="101" t="s">
        <v>950</v>
      </c>
      <c r="D437" s="101" t="s">
        <v>951</v>
      </c>
    </row>
    <row r="438" ht="15.75" customHeight="1">
      <c r="A438" s="101" t="s">
        <v>2335</v>
      </c>
      <c r="B438" s="101" t="str">
        <f t="shared" si="1"/>
        <v>#REF!</v>
      </c>
      <c r="C438" s="101" t="s">
        <v>2337</v>
      </c>
    </row>
    <row r="439" ht="15.75" customHeight="1">
      <c r="A439" s="101" t="s">
        <v>3992</v>
      </c>
      <c r="B439" s="101" t="str">
        <f t="shared" si="1"/>
        <v>#REF!</v>
      </c>
      <c r="C439" s="101" t="s">
        <v>3994</v>
      </c>
    </row>
    <row r="440" ht="15.75" customHeight="1">
      <c r="A440" s="101" t="s">
        <v>2227</v>
      </c>
      <c r="B440" s="101" t="str">
        <f t="shared" si="1"/>
        <v>#REF!</v>
      </c>
      <c r="C440" s="101" t="s">
        <v>2229</v>
      </c>
      <c r="D440" s="101" t="s">
        <v>2230</v>
      </c>
    </row>
    <row r="441" ht="15.75" customHeight="1">
      <c r="A441" s="101" t="s">
        <v>399</v>
      </c>
      <c r="B441" s="101" t="str">
        <f t="shared" si="1"/>
        <v>#REF!</v>
      </c>
      <c r="C441" s="101" t="s">
        <v>394</v>
      </c>
    </row>
    <row r="442" ht="15.75" customHeight="1">
      <c r="A442" s="101" t="s">
        <v>2698</v>
      </c>
      <c r="B442" s="101" t="str">
        <f t="shared" si="1"/>
        <v>#REF!</v>
      </c>
      <c r="C442" s="101" t="s">
        <v>2700</v>
      </c>
    </row>
    <row r="443" ht="15.75" customHeight="1">
      <c r="A443" s="101" t="s">
        <v>598</v>
      </c>
      <c r="B443" s="101" t="str">
        <f t="shared" si="1"/>
        <v>#REF!</v>
      </c>
      <c r="C443" s="101" t="s">
        <v>600</v>
      </c>
    </row>
    <row r="444" ht="15.75" customHeight="1">
      <c r="A444" s="101" t="s">
        <v>2103</v>
      </c>
      <c r="B444" s="101" t="str">
        <f t="shared" si="1"/>
        <v>#REF!</v>
      </c>
      <c r="C444" s="101" t="s">
        <v>2105</v>
      </c>
    </row>
    <row r="445" ht="15.75" customHeight="1">
      <c r="A445" s="101" t="s">
        <v>3043</v>
      </c>
      <c r="B445" s="101" t="str">
        <f t="shared" si="1"/>
        <v>#REF!</v>
      </c>
      <c r="C445" s="101" t="s">
        <v>3045</v>
      </c>
    </row>
    <row r="446" ht="15.75" customHeight="1">
      <c r="A446" s="101" t="s">
        <v>1072</v>
      </c>
      <c r="B446" s="101" t="str">
        <f t="shared" si="1"/>
        <v>#REF!</v>
      </c>
      <c r="C446" s="101" t="s">
        <v>1074</v>
      </c>
    </row>
    <row r="447" ht="15.75" customHeight="1">
      <c r="A447" s="101" t="s">
        <v>2776</v>
      </c>
      <c r="B447" s="101" t="str">
        <f t="shared" si="1"/>
        <v>#REF!</v>
      </c>
      <c r="C447" s="101" t="s">
        <v>2778</v>
      </c>
    </row>
    <row r="448" ht="15.75" customHeight="1">
      <c r="A448" s="101" t="s">
        <v>788</v>
      </c>
      <c r="B448" s="101" t="str">
        <f t="shared" si="1"/>
        <v>#REF!</v>
      </c>
      <c r="C448" s="101" t="s">
        <v>790</v>
      </c>
    </row>
    <row r="449" ht="15.75" customHeight="1">
      <c r="A449" s="101" t="s">
        <v>278</v>
      </c>
      <c r="B449" s="101" t="str">
        <f t="shared" si="1"/>
        <v>#REF!</v>
      </c>
      <c r="C449" s="101" t="s">
        <v>280</v>
      </c>
    </row>
    <row r="450" ht="15.75" customHeight="1">
      <c r="A450" s="101" t="s">
        <v>3682</v>
      </c>
      <c r="B450" s="101" t="str">
        <f t="shared" si="1"/>
        <v>#REF!</v>
      </c>
      <c r="C450" s="101" t="s">
        <v>3684</v>
      </c>
    </row>
    <row r="451" ht="15.75" customHeight="1">
      <c r="A451" s="101" t="s">
        <v>954</v>
      </c>
      <c r="B451" s="101" t="str">
        <f t="shared" si="1"/>
        <v>#REF!</v>
      </c>
      <c r="C451" s="101" t="s">
        <v>956</v>
      </c>
    </row>
    <row r="452" ht="15.75" customHeight="1">
      <c r="A452" s="101" t="s">
        <v>3096</v>
      </c>
      <c r="B452" s="101" t="str">
        <f t="shared" si="1"/>
        <v>#REF!</v>
      </c>
      <c r="C452" s="101" t="s">
        <v>3098</v>
      </c>
    </row>
    <row r="453" ht="15.75" customHeight="1">
      <c r="A453" s="101" t="s">
        <v>2563</v>
      </c>
      <c r="B453" s="101" t="str">
        <f t="shared" si="1"/>
        <v>#REF!</v>
      </c>
      <c r="C453" s="101" t="s">
        <v>2565</v>
      </c>
    </row>
    <row r="454" ht="15.75" customHeight="1">
      <c r="A454" s="101" t="s">
        <v>488</v>
      </c>
      <c r="B454" s="101" t="str">
        <f t="shared" si="1"/>
        <v>#REF!</v>
      </c>
      <c r="C454" s="101" t="s">
        <v>490</v>
      </c>
    </row>
    <row r="455" ht="15.75" customHeight="1">
      <c r="A455" s="101" t="s">
        <v>1402</v>
      </c>
      <c r="B455" s="101" t="str">
        <f t="shared" si="1"/>
        <v>#REF!</v>
      </c>
      <c r="C455" s="101" t="s">
        <v>1404</v>
      </c>
    </row>
    <row r="456" ht="15.75" customHeight="1">
      <c r="A456" s="101" t="s">
        <v>3756</v>
      </c>
      <c r="B456" s="101" t="str">
        <f t="shared" si="1"/>
        <v>#REF!</v>
      </c>
      <c r="C456" s="101" t="s">
        <v>3390</v>
      </c>
    </row>
    <row r="457" ht="15.75" customHeight="1">
      <c r="A457" s="101" t="s">
        <v>3388</v>
      </c>
      <c r="B457" s="101" t="str">
        <f t="shared" si="1"/>
        <v>#REF!</v>
      </c>
      <c r="C457" s="101" t="s">
        <v>4692</v>
      </c>
    </row>
    <row r="458" ht="15.75" customHeight="1">
      <c r="A458" s="101" t="s">
        <v>2572</v>
      </c>
      <c r="B458" s="101" t="str">
        <f t="shared" si="1"/>
        <v>#REF!</v>
      </c>
      <c r="C458" s="101" t="s">
        <v>2574</v>
      </c>
    </row>
    <row r="459" ht="15.75" customHeight="1">
      <c r="A459" s="101" t="s">
        <v>3996</v>
      </c>
      <c r="B459" s="101" t="str">
        <f t="shared" si="1"/>
        <v>#REF!</v>
      </c>
      <c r="C459" s="101" t="s">
        <v>3998</v>
      </c>
    </row>
    <row r="460" ht="15.75" customHeight="1">
      <c r="A460" s="101" t="s">
        <v>3284</v>
      </c>
      <c r="B460" s="101" t="str">
        <f t="shared" si="1"/>
        <v>#REF!</v>
      </c>
      <c r="C460" s="101" t="s">
        <v>3286</v>
      </c>
    </row>
    <row r="461" ht="15.75" customHeight="1">
      <c r="A461" s="101" t="s">
        <v>1221</v>
      </c>
      <c r="B461" s="101" t="str">
        <f t="shared" si="1"/>
        <v>#REF!</v>
      </c>
      <c r="C461" s="101" t="s">
        <v>1223</v>
      </c>
    </row>
    <row r="462" ht="15.75" customHeight="1">
      <c r="A462" s="101" t="s">
        <v>1065</v>
      </c>
      <c r="B462" s="101" t="str">
        <f t="shared" si="1"/>
        <v>#REF!</v>
      </c>
      <c r="C462" s="101" t="s">
        <v>1067</v>
      </c>
    </row>
    <row r="463" ht="15.75" customHeight="1">
      <c r="A463" s="101" t="s">
        <v>3407</v>
      </c>
      <c r="B463" s="101" t="str">
        <f t="shared" si="1"/>
        <v>#REF!</v>
      </c>
      <c r="C463" s="101" t="s">
        <v>3409</v>
      </c>
    </row>
    <row r="464" ht="15.75" customHeight="1">
      <c r="A464" s="101" t="s">
        <v>626</v>
      </c>
      <c r="B464" s="101" t="str">
        <f t="shared" si="1"/>
        <v>#REF!</v>
      </c>
      <c r="C464" s="101" t="s">
        <v>628</v>
      </c>
      <c r="D464" s="101" t="s">
        <v>629</v>
      </c>
    </row>
    <row r="465" ht="15.75" customHeight="1">
      <c r="A465" s="101" t="s">
        <v>3220</v>
      </c>
      <c r="B465" s="101" t="str">
        <f t="shared" si="1"/>
        <v>#REF!</v>
      </c>
      <c r="C465" s="101" t="s">
        <v>3222</v>
      </c>
    </row>
    <row r="466" ht="15.75" customHeight="1">
      <c r="A466" s="101" t="s">
        <v>3857</v>
      </c>
      <c r="B466" s="101" t="str">
        <f t="shared" si="1"/>
        <v>#REF!</v>
      </c>
      <c r="C466" s="101" t="s">
        <v>3859</v>
      </c>
    </row>
    <row r="467" ht="15.75" customHeight="1">
      <c r="A467" s="101" t="s">
        <v>2496</v>
      </c>
      <c r="B467" s="101" t="str">
        <f t="shared" si="1"/>
        <v>#REF!</v>
      </c>
      <c r="C467" s="101" t="s">
        <v>2498</v>
      </c>
      <c r="D467" s="101" t="s">
        <v>2499</v>
      </c>
    </row>
    <row r="468" ht="15.75" customHeight="1">
      <c r="A468" s="101" t="s">
        <v>3319</v>
      </c>
      <c r="B468" s="101" t="str">
        <f t="shared" si="1"/>
        <v>#REF!</v>
      </c>
      <c r="C468" s="101" t="s">
        <v>3321</v>
      </c>
    </row>
    <row r="469" ht="15.75" customHeight="1">
      <c r="A469" s="101" t="s">
        <v>414</v>
      </c>
      <c r="B469" s="101" t="str">
        <f t="shared" si="1"/>
        <v>#REF!</v>
      </c>
      <c r="C469" s="101" t="s">
        <v>416</v>
      </c>
    </row>
    <row r="470" ht="15.75" customHeight="1">
      <c r="A470" s="101" t="s">
        <v>2084</v>
      </c>
      <c r="B470" s="101" t="str">
        <f t="shared" si="1"/>
        <v>#REF!</v>
      </c>
      <c r="C470" s="101" t="s">
        <v>2086</v>
      </c>
    </row>
    <row r="471" ht="15.75" customHeight="1">
      <c r="A471" s="101" t="s">
        <v>4693</v>
      </c>
      <c r="B471" s="101" t="str">
        <f t="shared" si="1"/>
        <v>#REF!</v>
      </c>
      <c r="C471" s="101" t="s">
        <v>3512</v>
      </c>
    </row>
    <row r="472" ht="15.75" customHeight="1">
      <c r="A472" s="101" t="s">
        <v>734</v>
      </c>
      <c r="B472" s="101" t="str">
        <f t="shared" si="1"/>
        <v>#REF!</v>
      </c>
      <c r="C472" s="101" t="s">
        <v>736</v>
      </c>
    </row>
    <row r="473" ht="15.75" customHeight="1">
      <c r="A473" s="101" t="s">
        <v>2618</v>
      </c>
      <c r="B473" s="101" t="str">
        <f t="shared" si="1"/>
        <v>#REF!</v>
      </c>
      <c r="C473" s="101" t="s">
        <v>2620</v>
      </c>
    </row>
    <row r="474" ht="15.75" customHeight="1">
      <c r="A474" s="101" t="s">
        <v>2040</v>
      </c>
      <c r="B474" s="101" t="str">
        <f t="shared" si="1"/>
        <v>#REF!</v>
      </c>
      <c r="C474" s="101" t="s">
        <v>2042</v>
      </c>
    </row>
    <row r="475" ht="15.75" customHeight="1">
      <c r="A475" s="101" t="s">
        <v>650</v>
      </c>
      <c r="B475" s="101" t="str">
        <f t="shared" si="1"/>
        <v>#REF!</v>
      </c>
      <c r="C475" s="101" t="s">
        <v>652</v>
      </c>
    </row>
    <row r="476" ht="15.75" customHeight="1">
      <c r="A476" s="101" t="s">
        <v>2176</v>
      </c>
      <c r="B476" s="101" t="str">
        <f t="shared" si="1"/>
        <v>#REF!</v>
      </c>
      <c r="C476" s="101" t="s">
        <v>2178</v>
      </c>
    </row>
    <row r="477" ht="15.75" customHeight="1">
      <c r="A477" s="101" t="s">
        <v>2001</v>
      </c>
      <c r="B477" s="101" t="str">
        <f t="shared" si="1"/>
        <v>#REF!</v>
      </c>
      <c r="C477" s="101" t="s">
        <v>2003</v>
      </c>
    </row>
    <row r="478" ht="15.75" customHeight="1">
      <c r="A478" s="101" t="s">
        <v>3273</v>
      </c>
      <c r="B478" s="101" t="str">
        <f t="shared" si="1"/>
        <v>#REF!</v>
      </c>
      <c r="C478" s="101" t="s">
        <v>3275</v>
      </c>
      <c r="D478" s="101" t="s">
        <v>3276</v>
      </c>
    </row>
    <row r="479" ht="15.75" customHeight="1">
      <c r="A479" s="101" t="s">
        <v>872</v>
      </c>
      <c r="B479" s="101" t="str">
        <f t="shared" si="1"/>
        <v>#REF!</v>
      </c>
      <c r="C479" s="101" t="s">
        <v>874</v>
      </c>
    </row>
    <row r="480" ht="15.75" customHeight="1">
      <c r="A480" s="101" t="s">
        <v>1923</v>
      </c>
      <c r="B480" s="101" t="str">
        <f t="shared" si="1"/>
        <v>#REF!</v>
      </c>
      <c r="C480" s="101" t="s">
        <v>1925</v>
      </c>
    </row>
    <row r="481" ht="15.75" customHeight="1">
      <c r="A481" s="101" t="s">
        <v>3940</v>
      </c>
      <c r="B481" s="101" t="str">
        <f t="shared" si="1"/>
        <v>#REF!</v>
      </c>
      <c r="C481" s="101" t="s">
        <v>991</v>
      </c>
    </row>
    <row r="482" ht="15.75" customHeight="1">
      <c r="A482" s="101" t="s">
        <v>3524</v>
      </c>
      <c r="B482" s="101" t="str">
        <f t="shared" si="1"/>
        <v>#REF!</v>
      </c>
      <c r="C482" s="101" t="s">
        <v>3526</v>
      </c>
    </row>
    <row r="483" ht="15.75" customHeight="1">
      <c r="A483" s="101" t="s">
        <v>2260</v>
      </c>
      <c r="B483" s="101" t="str">
        <f t="shared" si="1"/>
        <v>#REF!</v>
      </c>
      <c r="C483" s="101" t="s">
        <v>2262</v>
      </c>
    </row>
    <row r="484" ht="15.75" customHeight="1">
      <c r="A484" s="101" t="s">
        <v>2916</v>
      </c>
      <c r="B484" s="101" t="str">
        <f t="shared" si="1"/>
        <v>#REF!</v>
      </c>
      <c r="C484" s="101" t="s">
        <v>2918</v>
      </c>
    </row>
    <row r="485" ht="15.75" customHeight="1">
      <c r="A485" s="101" t="s">
        <v>1693</v>
      </c>
      <c r="B485" s="101" t="str">
        <f t="shared" si="1"/>
        <v>#REF!</v>
      </c>
      <c r="C485" s="101" t="s">
        <v>1695</v>
      </c>
    </row>
    <row r="486" ht="15.75" customHeight="1">
      <c r="A486" s="101" t="s">
        <v>4694</v>
      </c>
      <c r="B486" s="101" t="str">
        <f t="shared" si="1"/>
        <v>#REF!</v>
      </c>
      <c r="C486" s="101" t="s">
        <v>4695</v>
      </c>
    </row>
    <row r="487" ht="15.75" customHeight="1">
      <c r="A487" s="101" t="s">
        <v>2502</v>
      </c>
      <c r="B487" s="101" t="str">
        <f t="shared" si="1"/>
        <v>#REF!</v>
      </c>
      <c r="C487" s="101" t="s">
        <v>2504</v>
      </c>
      <c r="D487" s="101" t="s">
        <v>2505</v>
      </c>
    </row>
    <row r="488" ht="15.75" customHeight="1">
      <c r="A488" s="101" t="s">
        <v>3105</v>
      </c>
      <c r="B488" s="101" t="str">
        <f t="shared" si="1"/>
        <v>#REF!</v>
      </c>
      <c r="C488" s="101" t="s">
        <v>3107</v>
      </c>
    </row>
    <row r="489" ht="15.75" customHeight="1">
      <c r="A489" s="101" t="s">
        <v>3427</v>
      </c>
      <c r="B489" s="101" t="str">
        <f t="shared" si="1"/>
        <v>#REF!</v>
      </c>
      <c r="C489" s="101" t="s">
        <v>3429</v>
      </c>
    </row>
    <row r="490" ht="15.75" customHeight="1">
      <c r="A490" s="101" t="s">
        <v>1661</v>
      </c>
      <c r="B490" s="101" t="str">
        <f t="shared" si="1"/>
        <v>#REF!</v>
      </c>
      <c r="C490" s="101" t="s">
        <v>1663</v>
      </c>
    </row>
    <row r="491" ht="15.75" customHeight="1">
      <c r="A491" s="101" t="s">
        <v>2151</v>
      </c>
      <c r="B491" s="101" t="str">
        <f t="shared" si="1"/>
        <v>#REF!</v>
      </c>
      <c r="C491" s="101" t="s">
        <v>2153</v>
      </c>
    </row>
    <row r="492" ht="15.75" customHeight="1">
      <c r="A492" s="101" t="s">
        <v>2223</v>
      </c>
      <c r="B492" s="101" t="str">
        <f t="shared" si="1"/>
        <v>#REF!</v>
      </c>
      <c r="C492" s="101" t="s">
        <v>2225</v>
      </c>
    </row>
    <row r="493" ht="15.75" customHeight="1">
      <c r="A493" s="101" t="s">
        <v>754</v>
      </c>
      <c r="B493" s="101" t="str">
        <f t="shared" si="1"/>
        <v>#REF!</v>
      </c>
      <c r="C493" s="101" t="s">
        <v>756</v>
      </c>
    </row>
    <row r="494" ht="15.75" customHeight="1">
      <c r="A494" s="101" t="s">
        <v>4696</v>
      </c>
      <c r="B494" s="101" t="str">
        <f t="shared" si="1"/>
        <v>#REF!</v>
      </c>
      <c r="C494" s="101" t="s">
        <v>4697</v>
      </c>
    </row>
    <row r="495" ht="15.75" customHeight="1">
      <c r="A495" s="101" t="s">
        <v>3035</v>
      </c>
      <c r="B495" s="101" t="str">
        <f t="shared" si="1"/>
        <v>#REF!</v>
      </c>
      <c r="C495" s="101" t="s">
        <v>3037</v>
      </c>
      <c r="D495" s="101" t="s">
        <v>3038</v>
      </c>
    </row>
    <row r="496" ht="15.75" customHeight="1">
      <c r="A496" s="101" t="s">
        <v>418</v>
      </c>
      <c r="B496" s="101" t="str">
        <f t="shared" si="1"/>
        <v>#REF!</v>
      </c>
      <c r="C496" s="101" t="s">
        <v>420</v>
      </c>
    </row>
    <row r="497" ht="15.75" customHeight="1">
      <c r="A497" s="101" t="s">
        <v>70</v>
      </c>
      <c r="B497" s="101" t="str">
        <f t="shared" si="1"/>
        <v>#REF!</v>
      </c>
      <c r="C497" s="101" t="s">
        <v>72</v>
      </c>
    </row>
    <row r="498" ht="15.75" customHeight="1">
      <c r="A498" s="101" t="s">
        <v>2170</v>
      </c>
      <c r="B498" s="101" t="str">
        <f t="shared" si="1"/>
        <v>#REF!</v>
      </c>
      <c r="C498" s="101" t="s">
        <v>2172</v>
      </c>
    </row>
    <row r="499" ht="15.75" customHeight="1">
      <c r="A499" s="101" t="s">
        <v>116</v>
      </c>
      <c r="B499" s="101" t="str">
        <f t="shared" si="1"/>
        <v>#REF!</v>
      </c>
      <c r="C499" s="101" t="s">
        <v>118</v>
      </c>
    </row>
    <row r="500" ht="15.75" customHeight="1">
      <c r="A500" s="101" t="s">
        <v>4698</v>
      </c>
      <c r="B500" s="101" t="str">
        <f t="shared" si="1"/>
        <v>#REF!</v>
      </c>
      <c r="C500" s="101" t="s">
        <v>2778</v>
      </c>
    </row>
    <row r="501" ht="15.75" customHeight="1">
      <c r="A501" s="101" t="s">
        <v>1811</v>
      </c>
      <c r="B501" s="101" t="str">
        <f t="shared" si="1"/>
        <v>#REF!</v>
      </c>
      <c r="C501" s="101" t="s">
        <v>1813</v>
      </c>
    </row>
    <row r="502" ht="15.75" customHeight="1">
      <c r="A502" s="101" t="s">
        <v>342</v>
      </c>
      <c r="B502" s="101" t="str">
        <f t="shared" si="1"/>
        <v>#REF!</v>
      </c>
      <c r="C502" s="101" t="s">
        <v>344</v>
      </c>
    </row>
    <row r="503" ht="15.75" customHeight="1">
      <c r="A503" s="101" t="s">
        <v>1110</v>
      </c>
      <c r="B503" s="101" t="str">
        <f t="shared" si="1"/>
        <v>#REF!</v>
      </c>
      <c r="C503" s="101" t="s">
        <v>1112</v>
      </c>
    </row>
    <row r="504" ht="15.75" customHeight="1">
      <c r="A504" s="101" t="s">
        <v>1529</v>
      </c>
      <c r="B504" s="101" t="str">
        <f t="shared" si="1"/>
        <v>#REF!</v>
      </c>
      <c r="C504" s="101" t="s">
        <v>1531</v>
      </c>
    </row>
    <row r="505" ht="15.75" customHeight="1">
      <c r="A505" s="101" t="s">
        <v>1466</v>
      </c>
      <c r="B505" s="101" t="str">
        <f t="shared" si="1"/>
        <v>#REF!</v>
      </c>
      <c r="C505" s="101" t="s">
        <v>1468</v>
      </c>
    </row>
    <row r="506" ht="15.75" customHeight="1">
      <c r="A506" s="101" t="s">
        <v>3937</v>
      </c>
      <c r="B506" s="101" t="str">
        <f t="shared" si="1"/>
        <v>#REF!</v>
      </c>
      <c r="C506" s="101" t="s">
        <v>3939</v>
      </c>
    </row>
    <row r="507" ht="15.75" customHeight="1">
      <c r="A507" s="101" t="s">
        <v>1558</v>
      </c>
      <c r="B507" s="101" t="str">
        <f t="shared" si="1"/>
        <v>#REF!</v>
      </c>
      <c r="C507" s="101" t="s">
        <v>1214</v>
      </c>
    </row>
    <row r="508" ht="15.75" customHeight="1">
      <c r="A508" s="101" t="s">
        <v>2247</v>
      </c>
      <c r="B508" s="101" t="str">
        <f t="shared" si="1"/>
        <v>#REF!</v>
      </c>
      <c r="C508" s="101" t="s">
        <v>2249</v>
      </c>
    </row>
    <row r="509" ht="15.75" customHeight="1">
      <c r="A509" s="101" t="s">
        <v>659</v>
      </c>
      <c r="B509" s="101" t="str">
        <f t="shared" si="1"/>
        <v>#REF!</v>
      </c>
      <c r="C509" s="101" t="s">
        <v>661</v>
      </c>
    </row>
    <row r="510" ht="15.75" customHeight="1">
      <c r="A510" s="101" t="s">
        <v>46</v>
      </c>
      <c r="B510" s="101" t="str">
        <f t="shared" si="1"/>
        <v>#REF!</v>
      </c>
      <c r="C510" s="101" t="s">
        <v>48</v>
      </c>
    </row>
    <row r="511" ht="15.75" customHeight="1">
      <c r="A511" s="101" t="s">
        <v>2990</v>
      </c>
      <c r="B511" s="101" t="str">
        <f t="shared" si="1"/>
        <v>#REF!</v>
      </c>
      <c r="C511" s="101" t="s">
        <v>2992</v>
      </c>
    </row>
    <row r="512" ht="15.75" customHeight="1">
      <c r="A512" s="101" t="s">
        <v>3600</v>
      </c>
      <c r="B512" s="101" t="str">
        <f t="shared" si="1"/>
        <v>#REF!</v>
      </c>
      <c r="C512" s="101" t="s">
        <v>3602</v>
      </c>
    </row>
    <row r="513" ht="15.75" customHeight="1">
      <c r="A513" s="101" t="s">
        <v>877</v>
      </c>
      <c r="B513" s="101" t="str">
        <f t="shared" si="1"/>
        <v>#REF!</v>
      </c>
      <c r="C513" s="101" t="s">
        <v>879</v>
      </c>
      <c r="D513" s="101" t="s">
        <v>880</v>
      </c>
    </row>
    <row r="514" ht="15.75" customHeight="1">
      <c r="A514" s="101" t="s">
        <v>2898</v>
      </c>
      <c r="B514" s="101" t="str">
        <f t="shared" si="1"/>
        <v>#REF!</v>
      </c>
      <c r="C514" s="101" t="s">
        <v>2900</v>
      </c>
    </row>
    <row r="515" ht="15.75" customHeight="1">
      <c r="A515" s="101" t="s">
        <v>2424</v>
      </c>
      <c r="B515" s="101" t="str">
        <f t="shared" si="1"/>
        <v>#REF!</v>
      </c>
      <c r="C515" s="101" t="s">
        <v>2426</v>
      </c>
    </row>
    <row r="516" ht="15.75" customHeight="1">
      <c r="A516" s="101" t="s">
        <v>163</v>
      </c>
      <c r="B516" s="101" t="str">
        <f t="shared" si="1"/>
        <v>#REF!</v>
      </c>
      <c r="C516" s="101" t="s">
        <v>165</v>
      </c>
      <c r="D516" s="101" t="s">
        <v>166</v>
      </c>
    </row>
    <row r="517" ht="15.75" customHeight="1">
      <c r="A517" s="101" t="s">
        <v>730</v>
      </c>
      <c r="B517" s="101" t="str">
        <f t="shared" si="1"/>
        <v>#REF!</v>
      </c>
      <c r="C517" s="101" t="s">
        <v>732</v>
      </c>
    </row>
    <row r="518" ht="15.75" customHeight="1">
      <c r="A518" s="101" t="s">
        <v>2848</v>
      </c>
      <c r="B518" s="101" t="str">
        <f t="shared" si="1"/>
        <v>#REF!</v>
      </c>
      <c r="C518" s="101" t="s">
        <v>2850</v>
      </c>
      <c r="D518" s="101" t="s">
        <v>2851</v>
      </c>
    </row>
    <row r="519" ht="15.75" customHeight="1">
      <c r="A519" s="101" t="s">
        <v>3423</v>
      </c>
      <c r="B519" s="101" t="str">
        <f t="shared" si="1"/>
        <v>#REF!</v>
      </c>
      <c r="C519" s="101" t="s">
        <v>3425</v>
      </c>
    </row>
    <row r="520" ht="15.75" customHeight="1">
      <c r="A520" s="101" t="s">
        <v>1327</v>
      </c>
      <c r="B520" s="101" t="str">
        <f t="shared" si="1"/>
        <v>#REF!</v>
      </c>
      <c r="C520" s="101" t="s">
        <v>1329</v>
      </c>
    </row>
    <row r="521" ht="15.75" customHeight="1">
      <c r="A521" s="101" t="s">
        <v>608</v>
      </c>
      <c r="B521" s="101" t="str">
        <f t="shared" si="1"/>
        <v>#REF!</v>
      </c>
      <c r="C521" s="101" t="s">
        <v>610</v>
      </c>
    </row>
    <row r="522" ht="15.75" customHeight="1">
      <c r="A522" s="101" t="s">
        <v>3725</v>
      </c>
      <c r="B522" s="101" t="str">
        <f t="shared" si="1"/>
        <v>#REF!</v>
      </c>
      <c r="C522" s="101" t="s">
        <v>3727</v>
      </c>
    </row>
    <row r="523" ht="15.75" customHeight="1">
      <c r="A523" s="101" t="s">
        <v>1379</v>
      </c>
      <c r="B523" s="101" t="str">
        <f t="shared" si="1"/>
        <v>#REF!</v>
      </c>
      <c r="C523" s="101" t="s">
        <v>1381</v>
      </c>
    </row>
    <row r="524" ht="15.75" customHeight="1">
      <c r="A524" s="101" t="s">
        <v>556</v>
      </c>
      <c r="B524" s="101" t="str">
        <f t="shared" si="1"/>
        <v>#REF!</v>
      </c>
      <c r="C524" s="101" t="s">
        <v>558</v>
      </c>
      <c r="D524" s="101" t="s">
        <v>559</v>
      </c>
    </row>
    <row r="525" ht="15.75" customHeight="1">
      <c r="A525" s="101" t="s">
        <v>3970</v>
      </c>
      <c r="B525" s="101" t="str">
        <f t="shared" si="1"/>
        <v>#REF!</v>
      </c>
      <c r="C525" s="101" t="s">
        <v>3972</v>
      </c>
    </row>
    <row r="526" ht="15.75" customHeight="1">
      <c r="A526" s="101" t="s">
        <v>3715</v>
      </c>
      <c r="B526" s="101" t="str">
        <f t="shared" si="1"/>
        <v>#REF!</v>
      </c>
      <c r="C526" s="101" t="s">
        <v>4699</v>
      </c>
    </row>
    <row r="527" ht="15.75" customHeight="1">
      <c r="A527" s="101" t="s">
        <v>305</v>
      </c>
      <c r="B527" s="101" t="str">
        <f t="shared" si="1"/>
        <v>#REF!</v>
      </c>
      <c r="C527" s="101" t="s">
        <v>307</v>
      </c>
    </row>
    <row r="528" ht="15.75" customHeight="1">
      <c r="A528" s="101" t="s">
        <v>338</v>
      </c>
      <c r="B528" s="101" t="str">
        <f t="shared" si="1"/>
        <v>#REF!</v>
      </c>
      <c r="C528" s="101" t="s">
        <v>340</v>
      </c>
    </row>
    <row r="529" ht="15.75" customHeight="1">
      <c r="A529" s="101" t="s">
        <v>1986</v>
      </c>
      <c r="B529" s="101" t="str">
        <f t="shared" si="1"/>
        <v>#REF!</v>
      </c>
      <c r="C529" s="101" t="s">
        <v>1988</v>
      </c>
      <c r="D529" s="101" t="s">
        <v>1989</v>
      </c>
    </row>
    <row r="530" ht="15.75" customHeight="1">
      <c r="A530" s="101" t="s">
        <v>3893</v>
      </c>
      <c r="B530" s="101" t="str">
        <f t="shared" si="1"/>
        <v>#REF!</v>
      </c>
      <c r="C530" s="101" t="s">
        <v>3895</v>
      </c>
    </row>
    <row r="531" ht="15.75" customHeight="1">
      <c r="A531" s="101" t="s">
        <v>1258</v>
      </c>
      <c r="B531" s="101" t="str">
        <f t="shared" si="1"/>
        <v>#REF!</v>
      </c>
      <c r="C531" s="101" t="s">
        <v>1256</v>
      </c>
    </row>
    <row r="532" ht="15.75" customHeight="1">
      <c r="A532" s="101" t="s">
        <v>925</v>
      </c>
      <c r="B532" s="101" t="str">
        <f t="shared" si="1"/>
        <v>#REF!</v>
      </c>
      <c r="C532" s="101" t="s">
        <v>927</v>
      </c>
    </row>
    <row r="533" ht="15.75" customHeight="1">
      <c r="A533" s="101" t="s">
        <v>2876</v>
      </c>
      <c r="B533" s="101" t="str">
        <f t="shared" si="1"/>
        <v>#REF!</v>
      </c>
      <c r="C533" s="101" t="s">
        <v>2878</v>
      </c>
    </row>
    <row r="534" ht="15.75" customHeight="1">
      <c r="A534" s="101" t="s">
        <v>2647</v>
      </c>
      <c r="B534" s="101" t="str">
        <f t="shared" si="1"/>
        <v>#REF!</v>
      </c>
      <c r="C534" s="101" t="s">
        <v>1527</v>
      </c>
    </row>
    <row r="535" ht="15.75" customHeight="1">
      <c r="A535" s="101" t="s">
        <v>1787</v>
      </c>
      <c r="B535" s="101" t="str">
        <f t="shared" si="1"/>
        <v>#REF!</v>
      </c>
      <c r="C535" s="101" t="s">
        <v>1789</v>
      </c>
    </row>
    <row r="536" ht="15.75" customHeight="1">
      <c r="A536" s="101" t="s">
        <v>3056</v>
      </c>
      <c r="B536" s="101" t="str">
        <f t="shared" si="1"/>
        <v>#REF!</v>
      </c>
      <c r="C536" s="101" t="s">
        <v>3058</v>
      </c>
      <c r="D536" s="101" t="s">
        <v>3059</v>
      </c>
    </row>
    <row r="537" ht="15.75" customHeight="1">
      <c r="A537" s="101" t="s">
        <v>860</v>
      </c>
      <c r="B537" s="101" t="str">
        <f t="shared" si="1"/>
        <v>#REF!</v>
      </c>
      <c r="C537" s="101" t="s">
        <v>862</v>
      </c>
    </row>
    <row r="538" ht="15.75" customHeight="1">
      <c r="A538" s="101" t="s">
        <v>1293</v>
      </c>
      <c r="B538" s="101" t="str">
        <f t="shared" si="1"/>
        <v>#REF!</v>
      </c>
      <c r="C538" s="101" t="s">
        <v>1295</v>
      </c>
    </row>
    <row r="539" ht="15.75" customHeight="1">
      <c r="A539" s="101" t="s">
        <v>3999</v>
      </c>
      <c r="B539" s="101" t="str">
        <f t="shared" si="1"/>
        <v>#REF!</v>
      </c>
      <c r="C539" s="101" t="s">
        <v>4001</v>
      </c>
    </row>
    <row r="540" ht="15.75" customHeight="1">
      <c r="A540" s="101" t="s">
        <v>2482</v>
      </c>
      <c r="B540" s="101" t="str">
        <f t="shared" si="1"/>
        <v>#REF!</v>
      </c>
      <c r="C540" s="101" t="s">
        <v>2484</v>
      </c>
    </row>
    <row r="541" ht="15.75" customHeight="1">
      <c r="A541" s="101" t="s">
        <v>1284</v>
      </c>
      <c r="B541" s="101" t="str">
        <f t="shared" si="1"/>
        <v>#REF!</v>
      </c>
      <c r="C541" s="101" t="s">
        <v>1286</v>
      </c>
    </row>
    <row r="542" ht="15.75" customHeight="1">
      <c r="A542" s="101" t="s">
        <v>3974</v>
      </c>
      <c r="B542" s="101" t="str">
        <f t="shared" si="1"/>
        <v>#REF!</v>
      </c>
      <c r="C542" s="101" t="s">
        <v>3976</v>
      </c>
    </row>
    <row r="543" ht="15.75" customHeight="1">
      <c r="A543" s="101" t="s">
        <v>3579</v>
      </c>
      <c r="B543" s="101" t="str">
        <f t="shared" si="1"/>
        <v>#REF!</v>
      </c>
      <c r="C543" s="101" t="s">
        <v>3581</v>
      </c>
    </row>
    <row r="544" ht="15.75" customHeight="1">
      <c r="A544" s="101" t="s">
        <v>3516</v>
      </c>
      <c r="B544" s="101" t="str">
        <f t="shared" si="1"/>
        <v>#REF!</v>
      </c>
      <c r="C544" s="101" t="s">
        <v>3518</v>
      </c>
    </row>
    <row r="545" ht="15.75" customHeight="1">
      <c r="A545" s="101" t="s">
        <v>3349</v>
      </c>
      <c r="B545" s="101" t="str">
        <f t="shared" si="1"/>
        <v>#REF!</v>
      </c>
      <c r="C545" s="101" t="s">
        <v>3351</v>
      </c>
    </row>
    <row r="546" ht="15.75" customHeight="1">
      <c r="A546" s="101" t="s">
        <v>2727</v>
      </c>
      <c r="B546" s="101" t="str">
        <f t="shared" si="1"/>
        <v>#REF!</v>
      </c>
      <c r="C546" s="101" t="s">
        <v>2729</v>
      </c>
    </row>
    <row r="547" ht="15.75" customHeight="1">
      <c r="A547" s="101" t="s">
        <v>2256</v>
      </c>
      <c r="B547" s="101" t="str">
        <f t="shared" si="1"/>
        <v>#REF!</v>
      </c>
      <c r="C547" s="101" t="s">
        <v>2257</v>
      </c>
      <c r="D547" s="101" t="s">
        <v>2258</v>
      </c>
    </row>
    <row r="548" ht="15.75" customHeight="1">
      <c r="A548" s="101" t="s">
        <v>1698</v>
      </c>
      <c r="B548" s="101" t="str">
        <f t="shared" si="1"/>
        <v>#REF!</v>
      </c>
      <c r="C548" s="101" t="s">
        <v>1700</v>
      </c>
      <c r="D548" s="101" t="s">
        <v>1701</v>
      </c>
    </row>
    <row r="549" ht="15.75" customHeight="1">
      <c r="A549" s="101" t="s">
        <v>261</v>
      </c>
      <c r="B549" s="101" t="str">
        <f t="shared" si="1"/>
        <v>#REF!</v>
      </c>
      <c r="C549" s="101" t="s">
        <v>263</v>
      </c>
    </row>
    <row r="550" ht="15.75" customHeight="1">
      <c r="A550" s="101" t="s">
        <v>2608</v>
      </c>
      <c r="B550" s="101" t="str">
        <f t="shared" si="1"/>
        <v>#REF!</v>
      </c>
      <c r="C550" s="101" t="s">
        <v>2610</v>
      </c>
    </row>
    <row r="551" ht="15.75" customHeight="1">
      <c r="A551" s="101" t="s">
        <v>3224</v>
      </c>
      <c r="B551" s="101" t="str">
        <f t="shared" si="1"/>
        <v>#REF!</v>
      </c>
      <c r="C551" s="101" t="s">
        <v>3226</v>
      </c>
    </row>
    <row r="552" ht="15.75" customHeight="1">
      <c r="A552" s="101" t="s">
        <v>3741</v>
      </c>
      <c r="B552" s="101" t="str">
        <f t="shared" si="1"/>
        <v>#REF!</v>
      </c>
      <c r="C552" s="101" t="s">
        <v>3743</v>
      </c>
    </row>
    <row r="553" ht="15.75" customHeight="1">
      <c r="A553" s="101" t="s">
        <v>1076</v>
      </c>
      <c r="B553" s="101" t="str">
        <f t="shared" si="1"/>
        <v>#REF!</v>
      </c>
      <c r="C553" s="101" t="s">
        <v>1078</v>
      </c>
    </row>
    <row r="554" ht="15.75" customHeight="1">
      <c r="A554" s="101" t="s">
        <v>74</v>
      </c>
      <c r="B554" s="101" t="str">
        <f t="shared" si="1"/>
        <v>#REF!</v>
      </c>
      <c r="C554" s="101" t="s">
        <v>76</v>
      </c>
    </row>
    <row r="555" ht="15.75" customHeight="1">
      <c r="A555" s="101" t="s">
        <v>3025</v>
      </c>
      <c r="B555" s="101" t="str">
        <f t="shared" si="1"/>
        <v>#REF!</v>
      </c>
      <c r="C555" s="101" t="s">
        <v>3027</v>
      </c>
      <c r="D555" s="101" t="s">
        <v>3028</v>
      </c>
    </row>
    <row r="556" ht="15.75" customHeight="1">
      <c r="A556" s="101" t="s">
        <v>1932</v>
      </c>
      <c r="B556" s="101" t="str">
        <f t="shared" si="1"/>
        <v>#REF!</v>
      </c>
      <c r="C556" s="101" t="s">
        <v>1934</v>
      </c>
    </row>
    <row r="557" ht="15.75" customHeight="1">
      <c r="A557" s="101" t="s">
        <v>427</v>
      </c>
      <c r="B557" s="101" t="str">
        <f t="shared" si="1"/>
        <v>#REF!</v>
      </c>
      <c r="C557" s="101" t="s">
        <v>429</v>
      </c>
    </row>
    <row r="558" ht="15.75" customHeight="1">
      <c r="A558" s="101" t="s">
        <v>1396</v>
      </c>
      <c r="B558" s="101" t="str">
        <f t="shared" si="1"/>
        <v>#REF!</v>
      </c>
      <c r="C558" s="101" t="s">
        <v>1398</v>
      </c>
    </row>
    <row r="559" ht="15.75" customHeight="1">
      <c r="A559" s="101" t="s">
        <v>199</v>
      </c>
      <c r="B559" s="101" t="str">
        <f t="shared" si="1"/>
        <v>#REF!</v>
      </c>
      <c r="C559" s="101" t="s">
        <v>201</v>
      </c>
    </row>
    <row r="560" ht="15.75" customHeight="1">
      <c r="A560" s="101" t="s">
        <v>4700</v>
      </c>
      <c r="B560" s="101" t="str">
        <f t="shared" si="1"/>
        <v>#REF!</v>
      </c>
      <c r="C560" s="101" t="s">
        <v>4701</v>
      </c>
      <c r="D560" s="101" t="s">
        <v>1663</v>
      </c>
    </row>
    <row r="561" ht="15.75" customHeight="1">
      <c r="A561" s="101" t="s">
        <v>808</v>
      </c>
      <c r="B561" s="101" t="str">
        <f t="shared" si="1"/>
        <v>#REF!</v>
      </c>
      <c r="C561" s="101" t="s">
        <v>810</v>
      </c>
    </row>
    <row r="562" ht="15.75" customHeight="1">
      <c r="A562" s="101" t="s">
        <v>799</v>
      </c>
      <c r="B562" s="101" t="str">
        <f t="shared" si="1"/>
        <v>#REF!</v>
      </c>
      <c r="C562" s="101" t="s">
        <v>801</v>
      </c>
    </row>
    <row r="563" ht="15.75" customHeight="1">
      <c r="A563" s="101" t="s">
        <v>2835</v>
      </c>
      <c r="B563" s="101" t="str">
        <f t="shared" si="1"/>
        <v>#REF!</v>
      </c>
      <c r="C563" s="101" t="s">
        <v>2837</v>
      </c>
    </row>
    <row r="564" ht="15.75" customHeight="1">
      <c r="A564" s="101" t="s">
        <v>1231</v>
      </c>
      <c r="B564" s="101" t="str">
        <f t="shared" si="1"/>
        <v>#REF!</v>
      </c>
      <c r="C564" s="101" t="s">
        <v>1233</v>
      </c>
    </row>
    <row r="565" ht="15.75" customHeight="1">
      <c r="A565" s="101" t="s">
        <v>2005</v>
      </c>
      <c r="B565" s="101" t="str">
        <f t="shared" si="1"/>
        <v>#REF!</v>
      </c>
      <c r="C565" s="101" t="s">
        <v>2007</v>
      </c>
    </row>
    <row r="566" ht="15.75" customHeight="1">
      <c r="A566" s="101" t="s">
        <v>1991</v>
      </c>
      <c r="B566" s="101" t="str">
        <f t="shared" si="1"/>
        <v>#REF!</v>
      </c>
      <c r="C566" s="101" t="s">
        <v>1993</v>
      </c>
    </row>
    <row r="567" ht="15.75" customHeight="1">
      <c r="A567" s="101" t="s">
        <v>2853</v>
      </c>
      <c r="B567" s="101" t="str">
        <f t="shared" si="1"/>
        <v>#REF!</v>
      </c>
      <c r="C567" s="101" t="s">
        <v>2855</v>
      </c>
    </row>
    <row r="568" ht="15.75" customHeight="1">
      <c r="A568" s="101" t="s">
        <v>3100</v>
      </c>
      <c r="B568" s="101" t="str">
        <f t="shared" si="1"/>
        <v>#REF!</v>
      </c>
      <c r="C568" s="101" t="s">
        <v>3102</v>
      </c>
    </row>
    <row r="569" ht="15.75" customHeight="1">
      <c r="A569" s="101" t="s">
        <v>3328</v>
      </c>
      <c r="B569" s="101" t="str">
        <f t="shared" si="1"/>
        <v>#REF!</v>
      </c>
      <c r="C569" s="101" t="s">
        <v>2153</v>
      </c>
      <c r="D569" s="101" t="s">
        <v>3330</v>
      </c>
    </row>
    <row r="570" ht="15.75" customHeight="1">
      <c r="A570" s="101" t="s">
        <v>3062</v>
      </c>
      <c r="B570" s="101" t="str">
        <f t="shared" si="1"/>
        <v>#REF!</v>
      </c>
      <c r="C570" s="101" t="s">
        <v>3064</v>
      </c>
    </row>
    <row r="571" ht="15.75" customHeight="1">
      <c r="A571" s="101" t="s">
        <v>1108</v>
      </c>
      <c r="B571" s="101" t="str">
        <f t="shared" si="1"/>
        <v>#REF!</v>
      </c>
      <c r="C571" s="101" t="s">
        <v>1106</v>
      </c>
    </row>
    <row r="572" ht="15.75" customHeight="1">
      <c r="A572" s="101" t="s">
        <v>3571</v>
      </c>
      <c r="B572" s="101" t="str">
        <f t="shared" si="1"/>
        <v>#REF!</v>
      </c>
      <c r="C572" s="101" t="s">
        <v>3573</v>
      </c>
    </row>
    <row r="573" ht="15.75" customHeight="1">
      <c r="A573" s="101" t="s">
        <v>1451</v>
      </c>
      <c r="B573" s="101" t="str">
        <f t="shared" si="1"/>
        <v>#REF!</v>
      </c>
      <c r="C573" s="101" t="s">
        <v>1454</v>
      </c>
      <c r="D573" s="101" t="s">
        <v>1455</v>
      </c>
    </row>
    <row r="574" ht="15.75" customHeight="1">
      <c r="A574" s="101" t="s">
        <v>2637</v>
      </c>
      <c r="B574" s="101" t="str">
        <f t="shared" si="1"/>
        <v>#REF!</v>
      </c>
      <c r="C574" s="101" t="s">
        <v>2639</v>
      </c>
      <c r="D574" s="101" t="s">
        <v>2640</v>
      </c>
    </row>
    <row r="575" ht="15.75" customHeight="1">
      <c r="A575" s="101" t="s">
        <v>1711</v>
      </c>
      <c r="B575" s="101" t="str">
        <f t="shared" si="1"/>
        <v>#REF!</v>
      </c>
      <c r="C575" s="101" t="s">
        <v>1713</v>
      </c>
      <c r="D575" s="101" t="s">
        <v>1714</v>
      </c>
    </row>
    <row r="576" ht="15.75" customHeight="1">
      <c r="A576" s="101" t="s">
        <v>79</v>
      </c>
      <c r="B576" s="101" t="str">
        <f t="shared" si="1"/>
        <v>#REF!</v>
      </c>
      <c r="C576" s="101" t="s">
        <v>81</v>
      </c>
    </row>
    <row r="577" ht="15.75" customHeight="1">
      <c r="A577" s="101" t="s">
        <v>3445</v>
      </c>
      <c r="B577" s="101" t="str">
        <f t="shared" si="1"/>
        <v>#REF!</v>
      </c>
      <c r="C577" s="101" t="s">
        <v>3447</v>
      </c>
    </row>
    <row r="578" ht="15.75" customHeight="1">
      <c r="A578" s="101" t="s">
        <v>99</v>
      </c>
      <c r="B578" s="101" t="str">
        <f t="shared" si="1"/>
        <v>#REF!</v>
      </c>
      <c r="C578" s="101" t="s">
        <v>101</v>
      </c>
      <c r="D578" s="101" t="s">
        <v>102</v>
      </c>
    </row>
    <row r="579" ht="15.75" customHeight="1">
      <c r="A579" s="101" t="s">
        <v>2902</v>
      </c>
      <c r="B579" s="101" t="str">
        <f t="shared" si="1"/>
        <v>#REF!</v>
      </c>
      <c r="C579" s="101" t="s">
        <v>1291</v>
      </c>
    </row>
    <row r="580" ht="15.75" customHeight="1">
      <c r="A580" s="101" t="s">
        <v>848</v>
      </c>
      <c r="B580" s="101" t="str">
        <f t="shared" si="1"/>
        <v>#REF!</v>
      </c>
      <c r="C580" s="101" t="s">
        <v>850</v>
      </c>
      <c r="D580" s="101" t="s">
        <v>851</v>
      </c>
    </row>
    <row r="581" ht="15.75" customHeight="1">
      <c r="A581" s="101" t="s">
        <v>571</v>
      </c>
      <c r="B581" s="101" t="str">
        <f t="shared" si="1"/>
        <v>#REF!</v>
      </c>
      <c r="C581" s="101" t="s">
        <v>573</v>
      </c>
    </row>
    <row r="582" ht="15.75" customHeight="1">
      <c r="A582" s="101" t="s">
        <v>1737</v>
      </c>
      <c r="B582" s="101" t="str">
        <f t="shared" si="1"/>
        <v>#REF!</v>
      </c>
      <c r="C582" s="101" t="s">
        <v>1739</v>
      </c>
    </row>
    <row r="583" ht="15.75" customHeight="1">
      <c r="A583" s="101" t="s">
        <v>3666</v>
      </c>
      <c r="B583" s="101" t="str">
        <f t="shared" si="1"/>
        <v>#REF!</v>
      </c>
      <c r="C583" s="101" t="s">
        <v>3668</v>
      </c>
    </row>
    <row r="584" ht="15.75" customHeight="1">
      <c r="A584" s="101" t="s">
        <v>1374</v>
      </c>
      <c r="B584" s="101" t="str">
        <f t="shared" si="1"/>
        <v>#REF!</v>
      </c>
      <c r="C584" s="101" t="s">
        <v>1376</v>
      </c>
    </row>
    <row r="585" ht="15.75" customHeight="1">
      <c r="A585" s="101" t="s">
        <v>3357</v>
      </c>
      <c r="B585" s="101" t="str">
        <f t="shared" si="1"/>
        <v>#REF!</v>
      </c>
      <c r="C585" s="101" t="s">
        <v>3359</v>
      </c>
    </row>
    <row r="586" ht="15.75" customHeight="1">
      <c r="A586" s="101" t="s">
        <v>3947</v>
      </c>
      <c r="B586" s="101" t="str">
        <f t="shared" si="1"/>
        <v>#REF!</v>
      </c>
      <c r="C586" s="101" t="s">
        <v>3949</v>
      </c>
    </row>
    <row r="587" ht="15.75" customHeight="1">
      <c r="A587" s="101" t="s">
        <v>783</v>
      </c>
      <c r="B587" s="101" t="str">
        <f t="shared" si="1"/>
        <v>#REF!</v>
      </c>
      <c r="C587" s="101" t="s">
        <v>785</v>
      </c>
    </row>
    <row r="588" ht="15.75" customHeight="1">
      <c r="A588" s="101" t="s">
        <v>1909</v>
      </c>
      <c r="B588" s="101" t="str">
        <f t="shared" si="1"/>
        <v>#REF!</v>
      </c>
      <c r="C588" s="101" t="s">
        <v>1911</v>
      </c>
    </row>
    <row r="589" ht="15.75" customHeight="1">
      <c r="A589" s="101" t="s">
        <v>3532</v>
      </c>
      <c r="B589" s="101" t="str">
        <f t="shared" si="1"/>
        <v>#REF!</v>
      </c>
      <c r="C589" s="101" t="s">
        <v>3286</v>
      </c>
    </row>
    <row r="590" ht="15.75" customHeight="1">
      <c r="A590" s="101" t="s">
        <v>4702</v>
      </c>
      <c r="B590" s="101" t="str">
        <f t="shared" si="1"/>
        <v>#REF!</v>
      </c>
      <c r="C590" s="101" t="s">
        <v>3512</v>
      </c>
      <c r="D590" s="101" t="s">
        <v>4703</v>
      </c>
    </row>
    <row r="591" ht="15.75" customHeight="1">
      <c r="A591" s="101" t="s">
        <v>3072</v>
      </c>
      <c r="B591" s="101" t="str">
        <f t="shared" si="1"/>
        <v>#REF!</v>
      </c>
      <c r="C591" s="101" t="s">
        <v>3074</v>
      </c>
    </row>
    <row r="592" ht="15.75" customHeight="1">
      <c r="A592" s="101" t="s">
        <v>820</v>
      </c>
      <c r="B592" s="101" t="str">
        <f t="shared" si="1"/>
        <v>#REF!</v>
      </c>
      <c r="C592" s="101" t="s">
        <v>822</v>
      </c>
    </row>
    <row r="593" ht="15.75" customHeight="1">
      <c r="A593" s="101" t="s">
        <v>4704</v>
      </c>
      <c r="B593" s="101" t="str">
        <f t="shared" si="1"/>
        <v>#REF!</v>
      </c>
      <c r="C593" s="101" t="s">
        <v>3512</v>
      </c>
      <c r="D593" s="101" t="s">
        <v>4705</v>
      </c>
    </row>
    <row r="594" ht="15.75" customHeight="1">
      <c r="A594" s="101" t="s">
        <v>1716</v>
      </c>
      <c r="B594" s="101" t="str">
        <f t="shared" si="1"/>
        <v>#REF!</v>
      </c>
      <c r="C594" s="101" t="s">
        <v>1718</v>
      </c>
    </row>
    <row r="595" ht="15.75" customHeight="1">
      <c r="A595" s="101" t="s">
        <v>958</v>
      </c>
      <c r="B595" s="101" t="str">
        <f t="shared" si="1"/>
        <v>#REF!</v>
      </c>
      <c r="C595" s="101" t="s">
        <v>960</v>
      </c>
    </row>
    <row r="596" ht="15.75" customHeight="1">
      <c r="A596" s="101" t="s">
        <v>325</v>
      </c>
      <c r="B596" s="101" t="str">
        <f t="shared" si="1"/>
        <v>#REF!</v>
      </c>
      <c r="C596" s="101" t="s">
        <v>327</v>
      </c>
    </row>
    <row r="597" ht="15.75" customHeight="1">
      <c r="A597" s="101" t="s">
        <v>749</v>
      </c>
      <c r="B597" s="101" t="str">
        <f t="shared" si="1"/>
        <v>#REF!</v>
      </c>
      <c r="C597" s="101" t="s">
        <v>751</v>
      </c>
    </row>
    <row r="598" ht="15.75" customHeight="1">
      <c r="A598" s="101" t="s">
        <v>2936</v>
      </c>
      <c r="B598" s="101" t="str">
        <f t="shared" si="1"/>
        <v>#REF!</v>
      </c>
      <c r="C598" s="101" t="s">
        <v>2938</v>
      </c>
      <c r="D598" s="101" t="s">
        <v>2939</v>
      </c>
    </row>
    <row r="599" ht="15.75" customHeight="1">
      <c r="A599" s="101" t="s">
        <v>2060</v>
      </c>
      <c r="B599" s="101" t="str">
        <f t="shared" si="1"/>
        <v>#REF!</v>
      </c>
      <c r="C599" s="101" t="s">
        <v>2062</v>
      </c>
    </row>
    <row r="600" ht="15.75" customHeight="1">
      <c r="A600" s="101" t="s">
        <v>2136</v>
      </c>
      <c r="B600" s="101" t="str">
        <f t="shared" si="1"/>
        <v>#REF!</v>
      </c>
      <c r="C600" s="101" t="s">
        <v>2138</v>
      </c>
    </row>
    <row r="601" ht="15.75" customHeight="1">
      <c r="A601" s="101" t="s">
        <v>1496</v>
      </c>
      <c r="B601" s="101" t="str">
        <f t="shared" si="1"/>
        <v>#REF!</v>
      </c>
      <c r="C601" s="101" t="s">
        <v>1498</v>
      </c>
    </row>
    <row r="602" ht="15.75" customHeight="1">
      <c r="A602" s="101" t="s">
        <v>2237</v>
      </c>
      <c r="B602" s="101" t="str">
        <f t="shared" si="1"/>
        <v>#REF!</v>
      </c>
      <c r="C602" s="101" t="s">
        <v>2239</v>
      </c>
    </row>
    <row r="603" ht="15.75" customHeight="1">
      <c r="A603" s="101" t="s">
        <v>514</v>
      </c>
      <c r="B603" s="101" t="str">
        <f t="shared" si="1"/>
        <v>#REF!</v>
      </c>
      <c r="C603" s="101" t="s">
        <v>516</v>
      </c>
    </row>
    <row r="604" ht="15.75" customHeight="1">
      <c r="A604" s="101" t="s">
        <v>3082</v>
      </c>
      <c r="B604" s="101" t="str">
        <f t="shared" si="1"/>
        <v>#REF!</v>
      </c>
      <c r="C604" s="101" t="s">
        <v>3084</v>
      </c>
    </row>
    <row r="605" ht="15.75" customHeight="1">
      <c r="A605" s="101" t="s">
        <v>3547</v>
      </c>
      <c r="B605" s="101" t="str">
        <f t="shared" si="1"/>
        <v>#REF!</v>
      </c>
      <c r="C605" s="101" t="s">
        <v>3549</v>
      </c>
    </row>
    <row r="606" ht="15.75" customHeight="1">
      <c r="A606" s="101" t="s">
        <v>50</v>
      </c>
      <c r="B606" s="101" t="str">
        <f t="shared" si="1"/>
        <v>#REF!</v>
      </c>
      <c r="C606" s="101" t="s">
        <v>52</v>
      </c>
    </row>
    <row r="607" ht="15.75" customHeight="1">
      <c r="A607" s="101" t="s">
        <v>150</v>
      </c>
      <c r="B607" s="101" t="str">
        <f t="shared" si="1"/>
        <v>#REF!</v>
      </c>
      <c r="C607" s="101" t="s">
        <v>152</v>
      </c>
    </row>
    <row r="608" ht="15.75" customHeight="1">
      <c r="A608" s="101" t="s">
        <v>1667</v>
      </c>
      <c r="B608" s="101" t="str">
        <f t="shared" si="1"/>
        <v>#REF!</v>
      </c>
      <c r="C608" s="101" t="s">
        <v>1669</v>
      </c>
    </row>
    <row r="609" ht="15.75" customHeight="1">
      <c r="A609" s="101" t="s">
        <v>104</v>
      </c>
      <c r="B609" s="101" t="str">
        <f t="shared" si="1"/>
        <v>#REF!</v>
      </c>
      <c r="C609" s="101" t="s">
        <v>106</v>
      </c>
      <c r="D609" s="101" t="s">
        <v>107</v>
      </c>
    </row>
    <row r="610" ht="15.75" customHeight="1">
      <c r="A610" s="101" t="s">
        <v>3203</v>
      </c>
      <c r="B610" s="101" t="str">
        <f t="shared" si="1"/>
        <v>#REF!</v>
      </c>
      <c r="C610" s="101" t="s">
        <v>3205</v>
      </c>
    </row>
    <row r="611" ht="15.75" customHeight="1">
      <c r="A611" s="101" t="s">
        <v>3268</v>
      </c>
      <c r="B611" s="101" t="str">
        <f t="shared" si="1"/>
        <v>#REF!</v>
      </c>
      <c r="C611" s="101" t="s">
        <v>3270</v>
      </c>
    </row>
    <row r="612" ht="15.75" customHeight="1">
      <c r="A612" s="101" t="s">
        <v>2912</v>
      </c>
      <c r="B612" s="101" t="str">
        <f t="shared" si="1"/>
        <v>#REF!</v>
      </c>
      <c r="C612" s="101" t="s">
        <v>2914</v>
      </c>
    </row>
    <row r="613" ht="15.75" customHeight="1">
      <c r="A613" s="101" t="s">
        <v>3399</v>
      </c>
      <c r="B613" s="101" t="str">
        <f t="shared" si="1"/>
        <v>#REF!</v>
      </c>
      <c r="C613" s="101" t="s">
        <v>3401</v>
      </c>
    </row>
    <row r="614" ht="15.75" customHeight="1">
      <c r="A614" s="101" t="s">
        <v>969</v>
      </c>
      <c r="B614" s="101" t="str">
        <f t="shared" si="1"/>
        <v>#REF!</v>
      </c>
      <c r="C614" s="101" t="s">
        <v>971</v>
      </c>
    </row>
    <row r="615" ht="15.75" customHeight="1">
      <c r="A615" s="101" t="s">
        <v>499</v>
      </c>
      <c r="B615" s="101" t="str">
        <f t="shared" si="1"/>
        <v>#REF!</v>
      </c>
      <c r="C615" s="101" t="s">
        <v>501</v>
      </c>
    </row>
    <row r="616" ht="15.75" customHeight="1">
      <c r="A616" s="101" t="s">
        <v>403</v>
      </c>
      <c r="B616" s="101" t="str">
        <f t="shared" si="1"/>
        <v>#REF!</v>
      </c>
      <c r="C616" s="101" t="s">
        <v>405</v>
      </c>
    </row>
    <row r="617" ht="15.75" customHeight="1">
      <c r="A617" s="101" t="s">
        <v>2088</v>
      </c>
      <c r="B617" s="101" t="str">
        <f t="shared" si="1"/>
        <v>#REF!</v>
      </c>
      <c r="C617" s="101" t="s">
        <v>2090</v>
      </c>
    </row>
    <row r="618" ht="15.75" customHeight="1">
      <c r="A618" s="101" t="s">
        <v>3332</v>
      </c>
      <c r="B618" s="101" t="str">
        <f t="shared" si="1"/>
        <v>#REF!</v>
      </c>
      <c r="C618" s="101" t="s">
        <v>3334</v>
      </c>
    </row>
    <row r="619" ht="15.75" customHeight="1">
      <c r="A619" s="101" t="s">
        <v>1263</v>
      </c>
      <c r="B619" s="101" t="str">
        <f t="shared" si="1"/>
        <v>#REF!</v>
      </c>
      <c r="C619" s="101" t="s">
        <v>1265</v>
      </c>
    </row>
    <row r="620" ht="15.75" customHeight="1">
      <c r="A620" s="101" t="s">
        <v>1573</v>
      </c>
      <c r="B620" s="101" t="str">
        <f t="shared" si="1"/>
        <v>#REF!</v>
      </c>
      <c r="C620" s="101" t="s">
        <v>1575</v>
      </c>
    </row>
    <row r="621" ht="15.75" customHeight="1">
      <c r="A621" s="101" t="s">
        <v>1180</v>
      </c>
      <c r="B621" s="101" t="str">
        <f t="shared" si="1"/>
        <v>#REF!</v>
      </c>
      <c r="C621" s="101" t="s">
        <v>1182</v>
      </c>
    </row>
    <row r="622" ht="15.75" customHeight="1">
      <c r="A622" s="101" t="s">
        <v>188</v>
      </c>
      <c r="B622" s="101" t="str">
        <f t="shared" si="1"/>
        <v>#REF!</v>
      </c>
      <c r="C622" s="101" t="s">
        <v>190</v>
      </c>
    </row>
    <row r="623" ht="15.75" customHeight="1">
      <c r="A623" s="101" t="s">
        <v>989</v>
      </c>
      <c r="B623" s="101" t="str">
        <f t="shared" si="1"/>
        <v>#REF!</v>
      </c>
      <c r="C623" s="101" t="s">
        <v>991</v>
      </c>
    </row>
    <row r="624" ht="15.75" customHeight="1">
      <c r="A624" s="101" t="s">
        <v>2027</v>
      </c>
      <c r="B624" s="101" t="str">
        <f t="shared" si="1"/>
        <v>#REF!</v>
      </c>
      <c r="C624" s="101" t="s">
        <v>2029</v>
      </c>
    </row>
    <row r="625" ht="15.75" customHeight="1">
      <c r="A625" s="101" t="s">
        <v>2942</v>
      </c>
      <c r="B625" s="101" t="str">
        <f t="shared" si="1"/>
        <v>#REF!</v>
      </c>
      <c r="C625" s="101" t="s">
        <v>2944</v>
      </c>
    </row>
    <row r="626" ht="15.75" customHeight="1">
      <c r="A626" s="101" t="s">
        <v>2487</v>
      </c>
      <c r="B626" s="101" t="str">
        <f t="shared" si="1"/>
        <v>#REF!</v>
      </c>
      <c r="C626" s="101" t="s">
        <v>2284</v>
      </c>
    </row>
    <row r="627" ht="15.75" customHeight="1">
      <c r="A627" s="101" t="s">
        <v>2871</v>
      </c>
      <c r="B627" s="101" t="str">
        <f t="shared" si="1"/>
        <v>#REF!</v>
      </c>
      <c r="C627" s="101" t="s">
        <v>2873</v>
      </c>
    </row>
    <row r="628" ht="15.75" customHeight="1">
      <c r="A628" s="101" t="s">
        <v>3042</v>
      </c>
      <c r="B628" s="101" t="str">
        <f t="shared" si="1"/>
        <v>#REF!</v>
      </c>
      <c r="C628" s="101" t="s">
        <v>3037</v>
      </c>
      <c r="D628" s="101" t="s">
        <v>3038</v>
      </c>
    </row>
    <row r="629" ht="15.75" customHeight="1">
      <c r="A629" s="101" t="s">
        <v>3031</v>
      </c>
      <c r="B629" s="101" t="str">
        <f t="shared" si="1"/>
        <v>#REF!</v>
      </c>
      <c r="C629" s="101" t="s">
        <v>3033</v>
      </c>
      <c r="D629" s="101" t="s">
        <v>3016</v>
      </c>
    </row>
    <row r="630" ht="15.75" customHeight="1">
      <c r="A630" s="101" t="s">
        <v>1533</v>
      </c>
      <c r="B630" s="101" t="str">
        <f t="shared" si="1"/>
        <v>#REF!</v>
      </c>
      <c r="C630" s="101" t="s">
        <v>1535</v>
      </c>
    </row>
    <row r="631" ht="15.75" customHeight="1">
      <c r="A631" s="101" t="s">
        <v>1268</v>
      </c>
      <c r="B631" s="101" t="str">
        <f t="shared" si="1"/>
        <v>#REF!</v>
      </c>
      <c r="C631" s="101" t="s">
        <v>1270</v>
      </c>
    </row>
    <row r="632" ht="15.75" customHeight="1">
      <c r="A632" s="101" t="s">
        <v>1981</v>
      </c>
      <c r="B632" s="101" t="str">
        <f t="shared" si="1"/>
        <v>#REF!</v>
      </c>
      <c r="C632" s="101" t="s">
        <v>1983</v>
      </c>
    </row>
    <row r="633" ht="15.75" customHeight="1">
      <c r="A633" s="101" t="s">
        <v>2884</v>
      </c>
      <c r="B633" s="101" t="str">
        <f t="shared" si="1"/>
        <v>#REF!</v>
      </c>
      <c r="C633" s="101" t="s">
        <v>2886</v>
      </c>
    </row>
    <row r="634" ht="15.75" customHeight="1">
      <c r="A634" s="101" t="s">
        <v>1766</v>
      </c>
      <c r="B634" s="101" t="str">
        <f t="shared" si="1"/>
        <v>#REF!</v>
      </c>
      <c r="C634" s="101" t="s">
        <v>1768</v>
      </c>
    </row>
    <row r="635" ht="15.75" customHeight="1">
      <c r="A635" s="101" t="s">
        <v>1539</v>
      </c>
      <c r="B635" s="101" t="str">
        <f t="shared" si="1"/>
        <v>#REF!</v>
      </c>
      <c r="C635" s="101" t="s">
        <v>1541</v>
      </c>
    </row>
    <row r="636" ht="15.75" customHeight="1">
      <c r="A636" s="101" t="s">
        <v>711</v>
      </c>
      <c r="B636" s="101" t="str">
        <f t="shared" si="1"/>
        <v>#REF!</v>
      </c>
      <c r="C636" s="101" t="s">
        <v>713</v>
      </c>
    </row>
    <row r="637" ht="15.75" customHeight="1">
      <c r="A637" s="101" t="s">
        <v>2592</v>
      </c>
      <c r="B637" s="101" t="str">
        <f t="shared" si="1"/>
        <v>#REF!</v>
      </c>
      <c r="C637" s="101" t="s">
        <v>2594</v>
      </c>
    </row>
    <row r="638" ht="15.75" customHeight="1">
      <c r="A638" s="101" t="s">
        <v>743</v>
      </c>
      <c r="B638" s="101" t="str">
        <f t="shared" si="1"/>
        <v>#REF!</v>
      </c>
      <c r="C638" s="101" t="s">
        <v>745</v>
      </c>
    </row>
    <row r="639" ht="15.75" customHeight="1">
      <c r="A639" s="101" t="s">
        <v>1242</v>
      </c>
      <c r="B639" s="101" t="str">
        <f t="shared" si="1"/>
        <v>#REF!</v>
      </c>
      <c r="C639" s="101" t="s">
        <v>1244</v>
      </c>
    </row>
    <row r="640" ht="15.75" customHeight="1">
      <c r="A640" s="101" t="s">
        <v>2632</v>
      </c>
      <c r="B640" s="101" t="str">
        <f t="shared" si="1"/>
        <v>#REF!</v>
      </c>
      <c r="C640" s="101" t="s">
        <v>2634</v>
      </c>
    </row>
    <row r="641" ht="15.75" customHeight="1">
      <c r="A641" s="101" t="s">
        <v>2166</v>
      </c>
      <c r="B641" s="101" t="str">
        <f t="shared" si="1"/>
        <v>#REF!</v>
      </c>
      <c r="C641" s="101" t="s">
        <v>2168</v>
      </c>
    </row>
    <row r="642" ht="15.75" customHeight="1">
      <c r="A642" s="101" t="s">
        <v>3309</v>
      </c>
      <c r="B642" s="101" t="str">
        <f t="shared" si="1"/>
        <v>#REF!</v>
      </c>
      <c r="C642" s="101" t="s">
        <v>3311</v>
      </c>
    </row>
    <row r="643" ht="15.75" customHeight="1">
      <c r="A643" s="101" t="s">
        <v>2304</v>
      </c>
      <c r="B643" s="101" t="str">
        <f t="shared" si="1"/>
        <v>#REF!</v>
      </c>
      <c r="C643" s="101" t="s">
        <v>2306</v>
      </c>
    </row>
    <row r="644" ht="15.75" customHeight="1">
      <c r="A644" s="101" t="s">
        <v>2324</v>
      </c>
      <c r="B644" s="101" t="str">
        <f t="shared" si="1"/>
        <v>#REF!</v>
      </c>
      <c r="C644" s="101" t="s">
        <v>2326</v>
      </c>
    </row>
    <row r="645" ht="15.75" customHeight="1">
      <c r="A645" s="101" t="s">
        <v>994</v>
      </c>
      <c r="B645" s="101" t="str">
        <f t="shared" si="1"/>
        <v>#REF!</v>
      </c>
      <c r="C645" s="101" t="s">
        <v>996</v>
      </c>
    </row>
    <row r="646" ht="15.75" customHeight="1">
      <c r="A646" s="101" t="s">
        <v>1341</v>
      </c>
      <c r="B646" s="101" t="str">
        <f t="shared" si="1"/>
        <v>#REF!</v>
      </c>
      <c r="C646" s="101" t="s">
        <v>1343</v>
      </c>
    </row>
    <row r="647" ht="15.75" customHeight="1">
      <c r="A647" s="101" t="s">
        <v>2443</v>
      </c>
      <c r="B647" s="101" t="str">
        <f t="shared" si="1"/>
        <v>#REF!</v>
      </c>
      <c r="C647" s="101" t="s">
        <v>2445</v>
      </c>
    </row>
    <row r="648" ht="15.75" customHeight="1">
      <c r="A648" s="101" t="s">
        <v>2428</v>
      </c>
      <c r="B648" s="101" t="str">
        <f t="shared" si="1"/>
        <v>#REF!</v>
      </c>
      <c r="C648" s="101" t="s">
        <v>2430</v>
      </c>
    </row>
    <row r="649" ht="15.75" customHeight="1">
      <c r="A649" s="101" t="s">
        <v>1969</v>
      </c>
      <c r="B649" s="101" t="str">
        <f t="shared" si="1"/>
        <v>#REF!</v>
      </c>
      <c r="C649" s="101" t="s">
        <v>1971</v>
      </c>
    </row>
    <row r="650" ht="15.75" customHeight="1">
      <c r="A650" s="101" t="s">
        <v>4033</v>
      </c>
      <c r="B650" s="101" t="str">
        <f t="shared" si="1"/>
        <v>#REF!</v>
      </c>
      <c r="C650" s="101" t="s">
        <v>4035</v>
      </c>
      <c r="D650" s="101" t="s">
        <v>4036</v>
      </c>
    </row>
    <row r="651" ht="15.75" customHeight="1">
      <c r="A651" s="101" t="s">
        <v>3628</v>
      </c>
      <c r="B651" s="101" t="str">
        <f t="shared" si="1"/>
        <v>#REF!</v>
      </c>
      <c r="C651" s="101" t="s">
        <v>3630</v>
      </c>
    </row>
    <row r="652" ht="15.75" customHeight="1">
      <c r="A652" s="101" t="s">
        <v>1501</v>
      </c>
      <c r="B652" s="101" t="str">
        <f t="shared" si="1"/>
        <v>#REF!</v>
      </c>
      <c r="C652" s="101" t="s">
        <v>1503</v>
      </c>
      <c r="D652" s="101" t="s">
        <v>1504</v>
      </c>
    </row>
    <row r="653" ht="15.75" customHeight="1">
      <c r="A653" s="101" t="s">
        <v>904</v>
      </c>
      <c r="B653" s="101" t="str">
        <f t="shared" si="1"/>
        <v>#REF!</v>
      </c>
      <c r="C653" s="101" t="s">
        <v>906</v>
      </c>
    </row>
    <row r="654" ht="15.75" customHeight="1">
      <c r="A654" s="101" t="s">
        <v>336</v>
      </c>
      <c r="B654" s="101" t="str">
        <f t="shared" si="1"/>
        <v>#REF!</v>
      </c>
      <c r="C654" s="101" t="s">
        <v>332</v>
      </c>
      <c r="D654" s="101" t="s">
        <v>333</v>
      </c>
    </row>
    <row r="655" ht="15.75" customHeight="1">
      <c r="A655" s="101" t="s">
        <v>1745</v>
      </c>
      <c r="B655" s="101" t="str">
        <f t="shared" si="1"/>
        <v>#REF!</v>
      </c>
      <c r="C655" s="101" t="s">
        <v>1747</v>
      </c>
    </row>
    <row r="656" ht="15.75" customHeight="1">
      <c r="A656" s="101" t="s">
        <v>3300</v>
      </c>
      <c r="B656" s="101" t="str">
        <f t="shared" si="1"/>
        <v>#REF!</v>
      </c>
      <c r="C656" s="101" t="s">
        <v>3302</v>
      </c>
    </row>
    <row r="657" ht="15.75" customHeight="1">
      <c r="A657" s="101" t="s">
        <v>1370</v>
      </c>
      <c r="B657" s="101" t="str">
        <f t="shared" si="1"/>
        <v>#REF!</v>
      </c>
      <c r="C657" s="101" t="s">
        <v>1372</v>
      </c>
    </row>
    <row r="658" ht="15.75" customHeight="1">
      <c r="A658" s="101" t="s">
        <v>3314</v>
      </c>
      <c r="B658" s="101" t="str">
        <f t="shared" si="1"/>
        <v>#REF!</v>
      </c>
      <c r="C658" s="101" t="s">
        <v>3316</v>
      </c>
      <c r="D658" s="101" t="s">
        <v>3317</v>
      </c>
    </row>
    <row r="659" ht="15.75" customHeight="1">
      <c r="A659" s="101" t="s">
        <v>4706</v>
      </c>
      <c r="B659" s="101" t="str">
        <f t="shared" si="1"/>
        <v>#REF!</v>
      </c>
      <c r="C659" s="101" t="s">
        <v>2685</v>
      </c>
      <c r="D659" s="101" t="s">
        <v>3931</v>
      </c>
    </row>
    <row r="660" ht="15.75" customHeight="1">
      <c r="A660" s="101" t="s">
        <v>287</v>
      </c>
      <c r="B660" s="101" t="str">
        <f t="shared" si="1"/>
        <v>#REF!</v>
      </c>
      <c r="C660" s="101" t="s">
        <v>289</v>
      </c>
    </row>
    <row r="661" ht="15.75" customHeight="1">
      <c r="A661" s="101" t="s">
        <v>3149</v>
      </c>
      <c r="B661" s="101" t="str">
        <f t="shared" si="1"/>
        <v>#REF!</v>
      </c>
      <c r="C661" s="101" t="s">
        <v>3151</v>
      </c>
    </row>
    <row r="662" ht="15.75" customHeight="1">
      <c r="A662" s="101" t="s">
        <v>1995</v>
      </c>
      <c r="B662" s="101" t="str">
        <f t="shared" si="1"/>
        <v>#REF!</v>
      </c>
      <c r="C662" s="101" t="s">
        <v>1997</v>
      </c>
    </row>
    <row r="663" ht="15.75" customHeight="1">
      <c r="A663" s="101" t="s">
        <v>2888</v>
      </c>
      <c r="B663" s="101" t="str">
        <f t="shared" si="1"/>
        <v>#REF!</v>
      </c>
      <c r="C663" s="101" t="s">
        <v>2890</v>
      </c>
    </row>
    <row r="664" ht="15.75" customHeight="1">
      <c r="A664" s="101" t="s">
        <v>777</v>
      </c>
      <c r="B664" s="101" t="str">
        <f t="shared" si="1"/>
        <v>#REF!</v>
      </c>
      <c r="C664" s="101" t="s">
        <v>779</v>
      </c>
      <c r="D664" s="101" t="s">
        <v>780</v>
      </c>
    </row>
    <row r="665" ht="15.75" customHeight="1">
      <c r="A665" s="101" t="s">
        <v>1432</v>
      </c>
      <c r="B665" s="101" t="str">
        <f t="shared" si="1"/>
        <v>#REF!</v>
      </c>
      <c r="C665" s="101" t="s">
        <v>3213</v>
      </c>
    </row>
    <row r="666" ht="15.75" customHeight="1">
      <c r="A666" s="101" t="s">
        <v>3474</v>
      </c>
      <c r="B666" s="101" t="str">
        <f t="shared" si="1"/>
        <v>#REF!</v>
      </c>
      <c r="C666" s="101" t="s">
        <v>3476</v>
      </c>
    </row>
    <row r="667" ht="15.75" customHeight="1">
      <c r="A667" s="101" t="s">
        <v>2950</v>
      </c>
      <c r="B667" s="101" t="str">
        <f t="shared" si="1"/>
        <v>#REF!</v>
      </c>
      <c r="C667" s="101" t="s">
        <v>2952</v>
      </c>
    </row>
    <row r="668" ht="15.75" customHeight="1">
      <c r="A668" s="101" t="s">
        <v>2736</v>
      </c>
      <c r="B668" s="101" t="str">
        <f t="shared" si="1"/>
        <v>#REF!</v>
      </c>
      <c r="C668" s="101" t="s">
        <v>2738</v>
      </c>
    </row>
    <row r="669" ht="15.75" customHeight="1">
      <c r="A669" s="101" t="s">
        <v>3294</v>
      </c>
      <c r="B669" s="101" t="str">
        <f t="shared" si="1"/>
        <v>#REF!</v>
      </c>
      <c r="C669" s="101" t="s">
        <v>3296</v>
      </c>
    </row>
    <row r="670" ht="15.75" customHeight="1">
      <c r="A670" s="101" t="s">
        <v>4002</v>
      </c>
      <c r="B670" s="101" t="str">
        <f t="shared" si="1"/>
        <v>#REF!</v>
      </c>
      <c r="C670" s="101" t="s">
        <v>4004</v>
      </c>
    </row>
    <row r="671" ht="15.75" customHeight="1">
      <c r="A671" s="101" t="s">
        <v>839</v>
      </c>
      <c r="B671" s="101" t="str">
        <f t="shared" si="1"/>
        <v>#REF!</v>
      </c>
      <c r="C671" s="101" t="s">
        <v>841</v>
      </c>
    </row>
    <row r="672" ht="15.75" customHeight="1">
      <c r="A672" s="101" t="s">
        <v>2141</v>
      </c>
      <c r="B672" s="101" t="str">
        <f t="shared" si="1"/>
        <v>#REF!</v>
      </c>
      <c r="C672" s="101" t="s">
        <v>2143</v>
      </c>
    </row>
    <row r="673" ht="15.75" customHeight="1">
      <c r="A673" s="101" t="s">
        <v>739</v>
      </c>
      <c r="B673" s="101" t="str">
        <f t="shared" si="1"/>
        <v>#REF!</v>
      </c>
      <c r="C673" s="101" t="s">
        <v>741</v>
      </c>
    </row>
    <row r="674" ht="15.75" customHeight="1">
      <c r="A674" s="101" t="s">
        <v>274</v>
      </c>
      <c r="B674" s="101" t="str">
        <f t="shared" si="1"/>
        <v>#REF!</v>
      </c>
      <c r="C674" s="101" t="s">
        <v>276</v>
      </c>
    </row>
    <row r="675" ht="15.75" customHeight="1">
      <c r="A675" s="101" t="s">
        <v>3643</v>
      </c>
      <c r="B675" s="101" t="str">
        <f t="shared" si="1"/>
        <v>#REF!</v>
      </c>
      <c r="C675" s="101" t="s">
        <v>2825</v>
      </c>
    </row>
    <row r="676" ht="15.75" customHeight="1">
      <c r="A676" s="101" t="s">
        <v>1207</v>
      </c>
      <c r="B676" s="101" t="str">
        <f t="shared" si="1"/>
        <v>#REF!</v>
      </c>
      <c r="C676" s="101" t="s">
        <v>1209</v>
      </c>
    </row>
    <row r="677" ht="15.75" customHeight="1">
      <c r="A677" s="101" t="s">
        <v>3671</v>
      </c>
      <c r="B677" s="101" t="str">
        <f t="shared" si="1"/>
        <v>#REF!</v>
      </c>
      <c r="C677" s="101" t="s">
        <v>3673</v>
      </c>
    </row>
    <row r="678" ht="15.75" customHeight="1">
      <c r="A678" s="101" t="s">
        <v>1821</v>
      </c>
      <c r="B678" s="101" t="str">
        <f t="shared" si="1"/>
        <v>#REF!</v>
      </c>
      <c r="C678" s="101" t="s">
        <v>1823</v>
      </c>
    </row>
    <row r="679" ht="15.75" customHeight="1">
      <c r="A679" s="101" t="s">
        <v>1144</v>
      </c>
      <c r="B679" s="101" t="str">
        <f t="shared" si="1"/>
        <v>#REF!</v>
      </c>
      <c r="C679" s="101" t="s">
        <v>1146</v>
      </c>
    </row>
    <row r="680" ht="15.75" customHeight="1">
      <c r="A680" s="101" t="s">
        <v>3185</v>
      </c>
      <c r="B680" s="101" t="str">
        <f t="shared" si="1"/>
        <v>#REF!</v>
      </c>
      <c r="C680" s="101" t="s">
        <v>3187</v>
      </c>
      <c r="D680" s="101" t="s">
        <v>3188</v>
      </c>
    </row>
    <row r="681" ht="15.75" customHeight="1">
      <c r="A681" s="101" t="s">
        <v>1307</v>
      </c>
      <c r="B681" s="101" t="str">
        <f t="shared" si="1"/>
        <v>#REF!</v>
      </c>
      <c r="C681" s="101" t="s">
        <v>1309</v>
      </c>
    </row>
    <row r="682" ht="15.75" customHeight="1">
      <c r="A682" s="101" t="s">
        <v>3382</v>
      </c>
      <c r="B682" s="101" t="str">
        <f t="shared" si="1"/>
        <v>#REF!</v>
      </c>
      <c r="C682" s="101" t="s">
        <v>3384</v>
      </c>
    </row>
    <row r="683" ht="15.75" customHeight="1">
      <c r="A683" s="101" t="s">
        <v>668</v>
      </c>
      <c r="B683" s="101" t="str">
        <f t="shared" si="1"/>
        <v>#REF!</v>
      </c>
      <c r="C683" s="101" t="s">
        <v>670</v>
      </c>
    </row>
    <row r="684" ht="15.75" customHeight="1">
      <c r="A684" s="101" t="s">
        <v>2251</v>
      </c>
      <c r="B684" s="101" t="str">
        <f t="shared" si="1"/>
        <v>#REF!</v>
      </c>
      <c r="C684" s="101" t="s">
        <v>2253</v>
      </c>
    </row>
    <row r="685" ht="15.75" customHeight="1">
      <c r="A685" s="101" t="s">
        <v>2186</v>
      </c>
      <c r="B685" s="101" t="str">
        <f t="shared" si="1"/>
        <v>#REF!</v>
      </c>
      <c r="C685" s="101" t="s">
        <v>2188</v>
      </c>
    </row>
    <row r="686" ht="15.75" customHeight="1">
      <c r="A686" s="101" t="s">
        <v>1323</v>
      </c>
      <c r="B686" s="101" t="str">
        <f t="shared" si="1"/>
        <v>#REF!</v>
      </c>
      <c r="C686" s="101" t="s">
        <v>1325</v>
      </c>
    </row>
    <row r="687" ht="15.75" customHeight="1">
      <c r="A687" s="101" t="s">
        <v>2014</v>
      </c>
      <c r="B687" s="101" t="str">
        <f t="shared" si="1"/>
        <v>#REF!</v>
      </c>
      <c r="C687" s="101" t="s">
        <v>2016</v>
      </c>
    </row>
    <row r="688" ht="15.75" customHeight="1">
      <c r="A688" s="101" t="s">
        <v>2032</v>
      </c>
      <c r="B688" s="101" t="str">
        <f t="shared" si="1"/>
        <v>#REF!</v>
      </c>
      <c r="C688" s="101" t="s">
        <v>2034</v>
      </c>
    </row>
    <row r="689" ht="15.75" customHeight="1">
      <c r="A689" s="101" t="s">
        <v>3240</v>
      </c>
      <c r="B689" s="101" t="str">
        <f t="shared" si="1"/>
        <v>#REF!</v>
      </c>
      <c r="C689" s="101" t="s">
        <v>1213</v>
      </c>
    </row>
    <row r="690" ht="15.75" customHeight="1">
      <c r="A690" s="101" t="s">
        <v>60</v>
      </c>
      <c r="B690" s="101" t="str">
        <f t="shared" si="1"/>
        <v>#REF!</v>
      </c>
      <c r="C690" s="101" t="s">
        <v>62</v>
      </c>
    </row>
    <row r="691" ht="15.75" customHeight="1">
      <c r="A691" s="101" t="s">
        <v>3077</v>
      </c>
      <c r="B691" s="101" t="str">
        <f t="shared" si="1"/>
        <v>#REF!</v>
      </c>
      <c r="C691" s="101" t="s">
        <v>3079</v>
      </c>
    </row>
    <row r="692" ht="15.75" customHeight="1">
      <c r="A692" s="101" t="s">
        <v>1816</v>
      </c>
      <c r="B692" s="101" t="str">
        <f t="shared" si="1"/>
        <v>#REF!</v>
      </c>
      <c r="C692" s="101" t="s">
        <v>1818</v>
      </c>
    </row>
    <row r="693" ht="15.75" customHeight="1">
      <c r="A693" s="101" t="s">
        <v>1553</v>
      </c>
      <c r="B693" s="101" t="str">
        <f t="shared" si="1"/>
        <v>#REF!</v>
      </c>
      <c r="C693" s="101" t="s">
        <v>1555</v>
      </c>
    </row>
    <row r="694" ht="15.75" customHeight="1">
      <c r="A694" s="101" t="s">
        <v>249</v>
      </c>
      <c r="B694" s="101" t="str">
        <f t="shared" si="1"/>
        <v>#REF!</v>
      </c>
      <c r="C694" s="101" t="s">
        <v>251</v>
      </c>
    </row>
    <row r="695" ht="15.75" customHeight="1">
      <c r="A695" s="101" t="s">
        <v>3263</v>
      </c>
      <c r="B695" s="101" t="str">
        <f t="shared" si="1"/>
        <v>#REF!</v>
      </c>
      <c r="C695" s="101" t="s">
        <v>3265</v>
      </c>
    </row>
    <row r="696" ht="15.75" customHeight="1">
      <c r="A696" s="101" t="s">
        <v>1845</v>
      </c>
      <c r="B696" s="101" t="str">
        <f t="shared" si="1"/>
        <v>#REF!</v>
      </c>
      <c r="C696" s="101" t="s">
        <v>1847</v>
      </c>
    </row>
    <row r="697" ht="15.75" customHeight="1">
      <c r="A697" s="101" t="s">
        <v>2546</v>
      </c>
      <c r="B697" s="101" t="str">
        <f t="shared" si="1"/>
        <v>#REF!</v>
      </c>
      <c r="C697" s="101" t="s">
        <v>2548</v>
      </c>
    </row>
    <row r="698" ht="15.75" customHeight="1">
      <c r="A698" s="101" t="s">
        <v>1704</v>
      </c>
      <c r="B698" s="101" t="str">
        <f t="shared" si="1"/>
        <v>#REF!</v>
      </c>
      <c r="C698" s="101" t="s">
        <v>1706</v>
      </c>
      <c r="D698" s="101" t="s">
        <v>1707</v>
      </c>
    </row>
    <row r="699" ht="15.75" customHeight="1">
      <c r="A699" s="101" t="s">
        <v>337</v>
      </c>
      <c r="B699" s="101" t="str">
        <f t="shared" si="1"/>
        <v>#REF!</v>
      </c>
      <c r="C699" s="101" t="s">
        <v>332</v>
      </c>
      <c r="D699" s="101" t="s">
        <v>333</v>
      </c>
    </row>
    <row r="700" ht="15.75" customHeight="1">
      <c r="A700" s="101" t="s">
        <v>1914</v>
      </c>
      <c r="B700" s="101" t="str">
        <f t="shared" si="1"/>
        <v>#REF!</v>
      </c>
      <c r="C700" s="101" t="s">
        <v>1916</v>
      </c>
    </row>
    <row r="701" ht="15.75" customHeight="1">
      <c r="A701" s="101" t="s">
        <v>31</v>
      </c>
      <c r="B701" s="101" t="str">
        <f t="shared" si="1"/>
        <v>#REF!</v>
      </c>
      <c r="C701" s="101" t="s">
        <v>33</v>
      </c>
    </row>
    <row r="702" ht="15.75" customHeight="1">
      <c r="A702" s="101" t="s">
        <v>760</v>
      </c>
      <c r="B702" s="101" t="str">
        <f t="shared" si="1"/>
        <v>#REF!</v>
      </c>
      <c r="C702" s="101" t="s">
        <v>762</v>
      </c>
    </row>
    <row r="703" ht="15.75" customHeight="1">
      <c r="A703" s="101" t="s">
        <v>640</v>
      </c>
      <c r="B703" s="101" t="str">
        <f t="shared" si="1"/>
        <v>#REF!</v>
      </c>
      <c r="C703" s="101" t="s">
        <v>642</v>
      </c>
    </row>
    <row r="704" ht="15.75" customHeight="1">
      <c r="A704" s="101" t="s">
        <v>2309</v>
      </c>
      <c r="B704" s="101" t="str">
        <f t="shared" si="1"/>
        <v>#REF!</v>
      </c>
      <c r="C704" s="101" t="s">
        <v>2311</v>
      </c>
    </row>
    <row r="705" ht="15.75" customHeight="1">
      <c r="A705" s="101" t="s">
        <v>3216</v>
      </c>
      <c r="B705" s="101" t="str">
        <f t="shared" si="1"/>
        <v>#REF!</v>
      </c>
      <c r="C705" s="101" t="s">
        <v>3218</v>
      </c>
    </row>
    <row r="706" ht="15.75" customHeight="1">
      <c r="A706" s="101" t="s">
        <v>1840</v>
      </c>
      <c r="B706" s="101" t="str">
        <f t="shared" si="1"/>
        <v>#REF!</v>
      </c>
      <c r="C706" s="101" t="s">
        <v>1842</v>
      </c>
    </row>
    <row r="707" ht="15.75" customHeight="1">
      <c r="A707" s="101" t="s">
        <v>4006</v>
      </c>
      <c r="B707" s="101" t="str">
        <f t="shared" si="1"/>
        <v>#REF!</v>
      </c>
      <c r="C707" s="101" t="s">
        <v>4008</v>
      </c>
    </row>
    <row r="708" ht="15.75" customHeight="1">
      <c r="A708" s="101" t="s">
        <v>2318</v>
      </c>
      <c r="B708" s="101" t="str">
        <f t="shared" si="1"/>
        <v>#REF!</v>
      </c>
      <c r="C708" s="101" t="s">
        <v>2320</v>
      </c>
    </row>
    <row r="709" ht="15.75" customHeight="1">
      <c r="A709" s="101" t="s">
        <v>3677</v>
      </c>
      <c r="B709" s="101" t="str">
        <f t="shared" si="1"/>
        <v>#REF!</v>
      </c>
      <c r="C709" s="101" t="s">
        <v>3679</v>
      </c>
    </row>
    <row r="710" ht="15.75" customHeight="1">
      <c r="A710" s="101" t="s">
        <v>3551</v>
      </c>
      <c r="B710" s="101" t="str">
        <f t="shared" si="1"/>
        <v>#REF!</v>
      </c>
      <c r="C710" s="101" t="s">
        <v>3553</v>
      </c>
    </row>
    <row r="711" ht="15.75" customHeight="1">
      <c r="A711" s="101" t="s">
        <v>3913</v>
      </c>
      <c r="B711" s="101" t="str">
        <f t="shared" si="1"/>
        <v>#REF!</v>
      </c>
      <c r="C711" s="101" t="s">
        <v>3915</v>
      </c>
      <c r="D711" s="101" t="s">
        <v>3916</v>
      </c>
    </row>
    <row r="712" ht="15.75" customHeight="1">
      <c r="A712" s="101" t="s">
        <v>3228</v>
      </c>
      <c r="B712" s="101" t="str">
        <f t="shared" si="1"/>
        <v>#REF!</v>
      </c>
      <c r="C712" s="101" t="s">
        <v>3230</v>
      </c>
    </row>
    <row r="713" ht="15.75" customHeight="1">
      <c r="A713" s="101" t="s">
        <v>65</v>
      </c>
      <c r="B713" s="101" t="str">
        <f t="shared" si="1"/>
        <v>#REF!</v>
      </c>
      <c r="C713" s="101" t="s">
        <v>67</v>
      </c>
    </row>
    <row r="714" ht="15.75" customHeight="1">
      <c r="A714" s="101" t="s">
        <v>3323</v>
      </c>
      <c r="B714" s="101" t="str">
        <f t="shared" si="1"/>
        <v>#REF!</v>
      </c>
      <c r="C714" s="101" t="s">
        <v>3325</v>
      </c>
    </row>
    <row r="715" ht="15.75" customHeight="1">
      <c r="A715" s="101" t="s">
        <v>3368</v>
      </c>
      <c r="B715" s="101" t="str">
        <f t="shared" si="1"/>
        <v>#REF!</v>
      </c>
      <c r="C715" s="101" t="s">
        <v>3370</v>
      </c>
    </row>
    <row r="716" ht="15.75" customHeight="1">
      <c r="A716" s="101" t="s">
        <v>456</v>
      </c>
      <c r="B716" s="101" t="str">
        <f t="shared" si="1"/>
        <v>#REF!</v>
      </c>
      <c r="C716" s="101" t="s">
        <v>458</v>
      </c>
    </row>
    <row r="717" ht="15.75" customHeight="1">
      <c r="A717" s="101" t="s">
        <v>2745</v>
      </c>
      <c r="B717" s="101" t="str">
        <f t="shared" si="1"/>
        <v>#REF!</v>
      </c>
      <c r="C717" s="101" t="s">
        <v>2747</v>
      </c>
    </row>
    <row r="718" ht="15.75" customHeight="1">
      <c r="A718" s="101" t="s">
        <v>702</v>
      </c>
      <c r="B718" s="101" t="str">
        <f t="shared" si="1"/>
        <v>#REF!</v>
      </c>
      <c r="C718" s="101" t="s">
        <v>704</v>
      </c>
    </row>
    <row r="719" ht="15.75" customHeight="1">
      <c r="A719" s="101" t="s">
        <v>254</v>
      </c>
      <c r="B719" s="101" t="str">
        <f t="shared" si="1"/>
        <v>#REF!</v>
      </c>
      <c r="C719" s="101" t="s">
        <v>256</v>
      </c>
    </row>
    <row r="720" ht="15.75" customHeight="1">
      <c r="A720" s="101" t="s">
        <v>3638</v>
      </c>
      <c r="B720" s="101" t="str">
        <f t="shared" si="1"/>
        <v>#REF!</v>
      </c>
      <c r="C720" s="101" t="s">
        <v>3640</v>
      </c>
    </row>
    <row r="721" ht="15.75" customHeight="1">
      <c r="A721" s="101" t="s">
        <v>3584</v>
      </c>
      <c r="B721" s="101" t="str">
        <f t="shared" si="1"/>
        <v>#REF!</v>
      </c>
      <c r="C721" s="101" t="s">
        <v>3586</v>
      </c>
      <c r="D721" s="101" t="s">
        <v>3587</v>
      </c>
    </row>
    <row r="722" ht="15.75" customHeight="1">
      <c r="A722" s="101" t="s">
        <v>375</v>
      </c>
      <c r="B722" s="101" t="str">
        <f t="shared" si="1"/>
        <v>#REF!</v>
      </c>
      <c r="C722" s="101" t="s">
        <v>377</v>
      </c>
    </row>
    <row r="723" ht="15.75" customHeight="1">
      <c r="A723" s="101" t="s">
        <v>3169</v>
      </c>
      <c r="B723" s="101" t="str">
        <f t="shared" si="1"/>
        <v>#REF!</v>
      </c>
      <c r="C723" s="101" t="s">
        <v>3171</v>
      </c>
      <c r="D723" s="101" t="s">
        <v>3172</v>
      </c>
    </row>
    <row r="724" ht="15.75" customHeight="1">
      <c r="A724" s="101" t="s">
        <v>1900</v>
      </c>
      <c r="B724" s="101" t="str">
        <f t="shared" si="1"/>
        <v>#REF!</v>
      </c>
      <c r="C724" s="101" t="s">
        <v>1902</v>
      </c>
    </row>
    <row r="725" ht="15.75" customHeight="1">
      <c r="A725" s="101" t="s">
        <v>3435</v>
      </c>
      <c r="B725" s="101" t="str">
        <f t="shared" si="1"/>
        <v>#REF!</v>
      </c>
      <c r="C725" s="101" t="s">
        <v>3437</v>
      </c>
    </row>
    <row r="726" ht="15.75" customHeight="1">
      <c r="A726" s="101" t="s">
        <v>2740</v>
      </c>
      <c r="B726" s="101" t="str">
        <f t="shared" si="1"/>
        <v>#REF!</v>
      </c>
      <c r="C726" s="101" t="s">
        <v>2742</v>
      </c>
    </row>
    <row r="727" ht="15.75" customHeight="1">
      <c r="A727" s="101" t="s">
        <v>3091</v>
      </c>
      <c r="B727" s="101" t="str">
        <f t="shared" si="1"/>
        <v>#REF!</v>
      </c>
      <c r="C727" s="101" t="s">
        <v>3093</v>
      </c>
    </row>
    <row r="728" ht="15.75" customHeight="1">
      <c r="A728" s="101" t="s">
        <v>1520</v>
      </c>
      <c r="B728" s="101" t="str">
        <f t="shared" si="1"/>
        <v>#REF!</v>
      </c>
      <c r="C728" s="101" t="s">
        <v>1522</v>
      </c>
    </row>
    <row r="729" ht="15.75" customHeight="1">
      <c r="A729" s="101" t="s">
        <v>545</v>
      </c>
      <c r="B729" s="101" t="str">
        <f t="shared" si="1"/>
        <v>#REF!</v>
      </c>
      <c r="C729" s="101" t="s">
        <v>547</v>
      </c>
    </row>
    <row r="730" ht="15.75" customHeight="1">
      <c r="A730" s="101" t="s">
        <v>896</v>
      </c>
      <c r="B730" s="101" t="str">
        <f t="shared" si="1"/>
        <v>#REF!</v>
      </c>
      <c r="C730" s="101" t="s">
        <v>898</v>
      </c>
    </row>
    <row r="731" ht="15.75" customHeight="1">
      <c r="A731" s="101" t="s">
        <v>612</v>
      </c>
      <c r="B731" s="101" t="str">
        <f t="shared" si="1"/>
        <v>#REF!</v>
      </c>
      <c r="C731" s="101" t="s">
        <v>614</v>
      </c>
    </row>
    <row r="732" ht="15.75" customHeight="1">
      <c r="A732" s="101" t="s">
        <v>3345</v>
      </c>
      <c r="B732" s="101" t="str">
        <f t="shared" si="1"/>
        <v>#REF!</v>
      </c>
      <c r="C732" s="101" t="s">
        <v>3347</v>
      </c>
    </row>
    <row r="733" ht="15.75" customHeight="1">
      <c r="A733" s="101" t="s">
        <v>4707</v>
      </c>
      <c r="B733" s="101" t="str">
        <f t="shared" si="1"/>
        <v>#REF!</v>
      </c>
      <c r="C733" s="101" t="s">
        <v>3306</v>
      </c>
    </row>
    <row r="734" ht="15.75" customHeight="1">
      <c r="A734" s="101" t="s">
        <v>1680</v>
      </c>
      <c r="B734" s="101" t="str">
        <f t="shared" si="1"/>
        <v>#REF!</v>
      </c>
      <c r="C734" s="101" t="s">
        <v>1682</v>
      </c>
    </row>
    <row r="735" ht="15.75" customHeight="1">
      <c r="A735" s="101" t="s">
        <v>2880</v>
      </c>
      <c r="B735" s="101" t="str">
        <f t="shared" si="1"/>
        <v>#REF!</v>
      </c>
      <c r="C735" s="101" t="s">
        <v>2882</v>
      </c>
    </row>
    <row r="736" ht="15.75" customHeight="1">
      <c r="A736" s="101" t="s">
        <v>687</v>
      </c>
      <c r="B736" s="101" t="str">
        <f t="shared" si="1"/>
        <v>#REF!</v>
      </c>
      <c r="C736" s="101" t="s">
        <v>689</v>
      </c>
    </row>
    <row r="737" ht="15.75" customHeight="1">
      <c r="A737" s="101" t="s">
        <v>3869</v>
      </c>
      <c r="B737" s="101" t="str">
        <f t="shared" si="1"/>
        <v>#REF!</v>
      </c>
      <c r="C737" s="101" t="s">
        <v>3871</v>
      </c>
    </row>
    <row r="738" ht="15.75" customHeight="1">
      <c r="A738" s="101" t="s">
        <v>1303</v>
      </c>
      <c r="B738" s="101" t="str">
        <f t="shared" si="1"/>
        <v>#REF!</v>
      </c>
      <c r="C738" s="101" t="s">
        <v>1305</v>
      </c>
    </row>
    <row r="739" ht="15.75" customHeight="1">
      <c r="A739" s="101" t="s">
        <v>1365</v>
      </c>
      <c r="B739" s="101" t="str">
        <f t="shared" si="1"/>
        <v>#REF!</v>
      </c>
      <c r="C739" s="101" t="s">
        <v>1367</v>
      </c>
    </row>
    <row r="740" ht="15.75" customHeight="1">
      <c r="A740" s="101" t="s">
        <v>2364</v>
      </c>
      <c r="B740" s="101" t="str">
        <f t="shared" si="1"/>
        <v>#REF!</v>
      </c>
      <c r="C740" s="101" t="s">
        <v>2366</v>
      </c>
    </row>
    <row r="741" ht="15.75" customHeight="1">
      <c r="A741" s="101" t="s">
        <v>1671</v>
      </c>
      <c r="B741" s="101" t="str">
        <f t="shared" si="1"/>
        <v>#REF!</v>
      </c>
      <c r="C741" s="101" t="s">
        <v>1673</v>
      </c>
    </row>
    <row r="742" ht="15.75" customHeight="1">
      <c r="A742" s="101" t="s">
        <v>3980</v>
      </c>
      <c r="B742" s="101" t="str">
        <f t="shared" si="1"/>
        <v>#REF!</v>
      </c>
      <c r="C742" s="101" t="s">
        <v>3982</v>
      </c>
    </row>
    <row r="743" ht="15.75" customHeight="1">
      <c r="A743" s="101" t="s">
        <v>4708</v>
      </c>
      <c r="B743" s="101" t="str">
        <f t="shared" si="1"/>
        <v>#REF!</v>
      </c>
      <c r="C743" s="101" t="s">
        <v>3577</v>
      </c>
    </row>
    <row r="744" ht="15.75" customHeight="1">
      <c r="A744" s="101" t="s">
        <v>1870</v>
      </c>
      <c r="B744" s="101" t="str">
        <f t="shared" si="1"/>
        <v>#REF!</v>
      </c>
      <c r="C744" s="101" t="s">
        <v>1872</v>
      </c>
    </row>
    <row r="745" ht="15.75" customHeight="1">
      <c r="A745" s="101" t="s">
        <v>2420</v>
      </c>
      <c r="B745" s="101" t="str">
        <f t="shared" si="1"/>
        <v>#REF!</v>
      </c>
      <c r="C745" s="101" t="s">
        <v>2422</v>
      </c>
    </row>
    <row r="746" ht="15.75" customHeight="1">
      <c r="A746" s="101" t="s">
        <v>1648</v>
      </c>
      <c r="B746" s="101" t="str">
        <f t="shared" si="1"/>
        <v>#REF!</v>
      </c>
      <c r="C746" s="101" t="s">
        <v>1650</v>
      </c>
    </row>
    <row r="747" ht="15.75" customHeight="1">
      <c r="A747" s="101" t="s">
        <v>2971</v>
      </c>
      <c r="B747" s="101" t="str">
        <f t="shared" si="1"/>
        <v>#REF!</v>
      </c>
      <c r="C747" s="101" t="s">
        <v>2973</v>
      </c>
    </row>
    <row r="748" ht="15.75" customHeight="1">
      <c r="A748" s="101" t="s">
        <v>3019</v>
      </c>
      <c r="B748" s="101" t="str">
        <f t="shared" si="1"/>
        <v>#REF!</v>
      </c>
      <c r="C748" s="101" t="s">
        <v>3021</v>
      </c>
    </row>
    <row r="749" ht="15.75" customHeight="1">
      <c r="A749" s="101" t="s">
        <v>1951</v>
      </c>
      <c r="B749" s="101" t="str">
        <f t="shared" si="1"/>
        <v>#REF!</v>
      </c>
      <c r="C749" s="101" t="s">
        <v>1953</v>
      </c>
    </row>
    <row r="750" ht="15.75" customHeight="1">
      <c r="A750" s="101" t="s">
        <v>3604</v>
      </c>
      <c r="B750" s="101" t="str">
        <f t="shared" si="1"/>
        <v>#REF!</v>
      </c>
      <c r="C750" s="101" t="s">
        <v>2996</v>
      </c>
      <c r="D750" s="101" t="s">
        <v>3606</v>
      </c>
    </row>
    <row r="751" ht="15.75" customHeight="1">
      <c r="A751" s="101" t="s">
        <v>4709</v>
      </c>
      <c r="B751" s="101" t="str">
        <f t="shared" si="1"/>
        <v>#REF!</v>
      </c>
      <c r="C751" s="101" t="s">
        <v>4710</v>
      </c>
    </row>
    <row r="752" ht="15.75" customHeight="1">
      <c r="A752" s="101" t="s">
        <v>1515</v>
      </c>
      <c r="B752" s="101" t="str">
        <f t="shared" si="1"/>
        <v>#REF!</v>
      </c>
      <c r="C752" s="101" t="s">
        <v>1517</v>
      </c>
      <c r="D752" s="101" t="s">
        <v>1518</v>
      </c>
    </row>
    <row r="753" ht="15.75" customHeight="1">
      <c r="A753" s="101" t="s">
        <v>1946</v>
      </c>
      <c r="B753" s="101" t="str">
        <f t="shared" si="1"/>
        <v>#REF!</v>
      </c>
      <c r="C753" s="101" t="s">
        <v>1948</v>
      </c>
    </row>
    <row r="754" ht="15.75" customHeight="1">
      <c r="A754" s="101" t="s">
        <v>1259</v>
      </c>
      <c r="B754" s="101" t="str">
        <f t="shared" si="1"/>
        <v>#REF!</v>
      </c>
      <c r="C754" s="101" t="s">
        <v>1261</v>
      </c>
    </row>
    <row r="755" ht="15.75" customHeight="1">
      <c r="A755" s="101" t="s">
        <v>1631</v>
      </c>
      <c r="B755" s="101" t="str">
        <f t="shared" si="1"/>
        <v>#REF!</v>
      </c>
      <c r="C755" s="101" t="s">
        <v>1633</v>
      </c>
    </row>
    <row r="756" ht="15.75" customHeight="1">
      <c r="A756" s="101" t="s">
        <v>462</v>
      </c>
      <c r="B756" s="101" t="str">
        <f t="shared" si="1"/>
        <v>#REF!</v>
      </c>
      <c r="C756" s="101" t="s">
        <v>464</v>
      </c>
    </row>
    <row r="757" ht="15.75" customHeight="1">
      <c r="A757" s="101" t="s">
        <v>2291</v>
      </c>
      <c r="B757" s="101" t="str">
        <f t="shared" si="1"/>
        <v>#REF!</v>
      </c>
      <c r="C757" s="101" t="s">
        <v>2293</v>
      </c>
    </row>
    <row r="758" ht="15.75" customHeight="1">
      <c r="A758" s="101" t="s">
        <v>892</v>
      </c>
      <c r="B758" s="101" t="str">
        <f t="shared" si="1"/>
        <v>#REF!</v>
      </c>
      <c r="C758" s="101" t="s">
        <v>894</v>
      </c>
    </row>
    <row r="759" ht="15.75" customHeight="1">
      <c r="A759" s="101" t="s">
        <v>1918</v>
      </c>
      <c r="B759" s="101" t="str">
        <f t="shared" si="1"/>
        <v>#REF!</v>
      </c>
      <c r="C759" s="101" t="s">
        <v>1920</v>
      </c>
    </row>
    <row r="760" ht="15.75" customHeight="1">
      <c r="A760" s="101" t="s">
        <v>3590</v>
      </c>
      <c r="B760" s="101" t="str">
        <f t="shared" si="1"/>
        <v>#REF!</v>
      </c>
      <c r="C760" s="101" t="s">
        <v>3592</v>
      </c>
    </row>
    <row r="761" ht="15.75" customHeight="1">
      <c r="A761" s="101" t="s">
        <v>3661</v>
      </c>
      <c r="B761" s="101" t="str">
        <f t="shared" si="1"/>
        <v>#REF!</v>
      </c>
      <c r="C761" s="101" t="s">
        <v>3663</v>
      </c>
    </row>
    <row r="762" ht="15.75" customHeight="1">
      <c r="A762" s="101" t="s">
        <v>663</v>
      </c>
      <c r="B762" s="101" t="str">
        <f t="shared" si="1"/>
        <v>#REF!</v>
      </c>
      <c r="C762" s="101" t="s">
        <v>665</v>
      </c>
    </row>
    <row r="763" ht="15.75" customHeight="1">
      <c r="A763" s="101" t="s">
        <v>2264</v>
      </c>
      <c r="B763" s="101" t="str">
        <f t="shared" si="1"/>
        <v>#REF!</v>
      </c>
      <c r="C763" s="101" t="s">
        <v>2266</v>
      </c>
    </row>
    <row r="764" ht="15.75" customHeight="1">
      <c r="A764" s="101" t="s">
        <v>3248</v>
      </c>
      <c r="B764" s="101" t="str">
        <f t="shared" si="1"/>
        <v>#REF!</v>
      </c>
      <c r="C764" s="101" t="s">
        <v>3250</v>
      </c>
    </row>
    <row r="765" ht="15.75" customHeight="1">
      <c r="A765" s="101" t="s">
        <v>4711</v>
      </c>
      <c r="B765" s="101" t="str">
        <f t="shared" si="1"/>
        <v>#REF!</v>
      </c>
      <c r="C765" s="101" t="s">
        <v>3418</v>
      </c>
      <c r="D765" s="101" t="s">
        <v>3419</v>
      </c>
    </row>
    <row r="766" ht="15.75" customHeight="1">
      <c r="A766" s="101" t="s">
        <v>1226</v>
      </c>
      <c r="B766" s="101" t="str">
        <f t="shared" si="1"/>
        <v>#REF!</v>
      </c>
      <c r="C766" s="101" t="s">
        <v>1228</v>
      </c>
    </row>
    <row r="767" ht="15.75" customHeight="1">
      <c r="A767" s="101" t="s">
        <v>2438</v>
      </c>
      <c r="B767" s="101" t="str">
        <f t="shared" si="1"/>
        <v>#REF!</v>
      </c>
      <c r="C767" s="101" t="s">
        <v>2440</v>
      </c>
    </row>
    <row r="768" ht="15.75" customHeight="1">
      <c r="A768" s="101" t="s">
        <v>2055</v>
      </c>
      <c r="B768" s="101" t="str">
        <f t="shared" si="1"/>
        <v>#REF!</v>
      </c>
      <c r="C768" s="101" t="s">
        <v>2057</v>
      </c>
    </row>
    <row r="769" ht="15.75" customHeight="1">
      <c r="A769" s="101" t="s">
        <v>4712</v>
      </c>
      <c r="B769" s="101" t="str">
        <f t="shared" si="1"/>
        <v>#REF!</v>
      </c>
      <c r="C769" s="101" t="s">
        <v>3409</v>
      </c>
    </row>
    <row r="770" ht="15.75" customHeight="1">
      <c r="A770" s="101" t="s">
        <v>2242</v>
      </c>
      <c r="B770" s="101" t="str">
        <f t="shared" si="1"/>
        <v>#REF!</v>
      </c>
      <c r="C770" s="101" t="s">
        <v>2244</v>
      </c>
    </row>
    <row r="771" ht="15.75" customHeight="1">
      <c r="A771" s="101" t="s">
        <v>494</v>
      </c>
      <c r="B771" s="101" t="str">
        <f t="shared" si="1"/>
        <v>#REF!</v>
      </c>
      <c r="C771" s="101" t="s">
        <v>496</v>
      </c>
    </row>
    <row r="772" ht="15.75" customHeight="1">
      <c r="A772" s="101" t="s">
        <v>617</v>
      </c>
      <c r="B772" s="101" t="str">
        <f t="shared" si="1"/>
        <v>#REF!</v>
      </c>
      <c r="C772" s="101" t="s">
        <v>619</v>
      </c>
    </row>
    <row r="773" ht="15.75" customHeight="1">
      <c r="A773" s="101" t="s">
        <v>3120</v>
      </c>
      <c r="B773" s="101" t="str">
        <f t="shared" si="1"/>
        <v>#REF!</v>
      </c>
      <c r="C773" s="101" t="s">
        <v>3122</v>
      </c>
    </row>
    <row r="774" ht="15.75" customHeight="1">
      <c r="A774" s="101" t="s">
        <v>193</v>
      </c>
      <c r="B774" s="101" t="str">
        <f t="shared" si="1"/>
        <v>#REF!</v>
      </c>
      <c r="C774" s="101" t="s">
        <v>195</v>
      </c>
    </row>
    <row r="775" ht="15.75" customHeight="1">
      <c r="A775" s="101" t="s">
        <v>3086</v>
      </c>
      <c r="B775" s="101" t="str">
        <f t="shared" si="1"/>
        <v>#REF!</v>
      </c>
      <c r="C775" s="101" t="s">
        <v>3088</v>
      </c>
    </row>
    <row r="776" ht="15.75" customHeight="1">
      <c r="A776" s="101" t="s">
        <v>178</v>
      </c>
      <c r="B776" s="101" t="str">
        <f t="shared" si="1"/>
        <v>#REF!</v>
      </c>
      <c r="C776" s="101" t="s">
        <v>180</v>
      </c>
    </row>
    <row r="777" ht="15.75" customHeight="1">
      <c r="A777" s="101" t="s">
        <v>3450</v>
      </c>
      <c r="B777" s="101" t="str">
        <f t="shared" si="1"/>
        <v>#REF!</v>
      </c>
      <c r="C777" s="101" t="s">
        <v>3452</v>
      </c>
    </row>
    <row r="778" ht="15.75" customHeight="1">
      <c r="A778" s="101" t="s">
        <v>3796</v>
      </c>
      <c r="B778" s="101" t="str">
        <f t="shared" si="1"/>
        <v>#REF!</v>
      </c>
      <c r="C778" s="101" t="s">
        <v>3798</v>
      </c>
    </row>
    <row r="779" ht="15.75" customHeight="1">
      <c r="A779" s="101" t="s">
        <v>2407</v>
      </c>
      <c r="B779" s="101" t="str">
        <f t="shared" si="1"/>
        <v>#REF!</v>
      </c>
      <c r="C779" s="101" t="s">
        <v>2409</v>
      </c>
    </row>
    <row r="780" ht="15.75" customHeight="1">
      <c r="A780" s="101" t="s">
        <v>2668</v>
      </c>
      <c r="B780" s="101" t="str">
        <f t="shared" si="1"/>
        <v>#REF!</v>
      </c>
      <c r="C780" s="101" t="s">
        <v>2670</v>
      </c>
    </row>
    <row r="781" ht="15.75" customHeight="1">
      <c r="A781" s="101" t="s">
        <v>631</v>
      </c>
      <c r="B781" s="101" t="str">
        <f t="shared" si="1"/>
        <v>#REF!</v>
      </c>
      <c r="C781" s="101" t="s">
        <v>633</v>
      </c>
    </row>
    <row r="782" ht="15.75" customHeight="1">
      <c r="A782" s="101" t="s">
        <v>707</v>
      </c>
      <c r="B782" s="101" t="str">
        <f t="shared" si="1"/>
        <v>#REF!</v>
      </c>
      <c r="C782" s="101" t="s">
        <v>709</v>
      </c>
    </row>
    <row r="783" ht="15.75" customHeight="1">
      <c r="A783" s="101" t="s">
        <v>2339</v>
      </c>
      <c r="B783" s="101" t="str">
        <f t="shared" si="1"/>
        <v>#REF!</v>
      </c>
      <c r="C783" s="101" t="s">
        <v>2341</v>
      </c>
    </row>
    <row r="784" ht="15.75" customHeight="1">
      <c r="A784" s="101" t="s">
        <v>645</v>
      </c>
      <c r="B784" s="101" t="str">
        <f t="shared" si="1"/>
        <v>#REF!</v>
      </c>
      <c r="C784" s="101" t="s">
        <v>647</v>
      </c>
      <c r="D784" s="101" t="s">
        <v>648</v>
      </c>
    </row>
    <row r="785" ht="15.75" customHeight="1">
      <c r="A785" s="101" t="s">
        <v>1149</v>
      </c>
      <c r="B785" s="101" t="str">
        <f t="shared" si="1"/>
        <v>#REF!</v>
      </c>
      <c r="C785" s="101" t="s">
        <v>1151</v>
      </c>
    </row>
    <row r="786" ht="15.75" customHeight="1">
      <c r="A786" s="101" t="s">
        <v>124</v>
      </c>
      <c r="B786" s="101" t="str">
        <f t="shared" si="1"/>
        <v>#REF!</v>
      </c>
      <c r="C786" s="101" t="s">
        <v>126</v>
      </c>
      <c r="D786" s="101" t="s">
        <v>127</v>
      </c>
    </row>
    <row r="787" ht="15.75" customHeight="1">
      <c r="A787" s="101" t="s">
        <v>3191</v>
      </c>
      <c r="B787" s="101" t="str">
        <f t="shared" si="1"/>
        <v>#REF!</v>
      </c>
      <c r="C787" s="101" t="s">
        <v>918</v>
      </c>
    </row>
    <row r="788" ht="15.75" customHeight="1">
      <c r="A788" s="101" t="s">
        <v>920</v>
      </c>
      <c r="B788" s="101" t="str">
        <f t="shared" si="1"/>
        <v>#REF!</v>
      </c>
      <c r="C788" s="101" t="s">
        <v>922</v>
      </c>
    </row>
    <row r="789" ht="15.75" customHeight="1">
      <c r="A789" s="101" t="s">
        <v>1127</v>
      </c>
      <c r="B789" s="101" t="str">
        <f t="shared" si="1"/>
        <v>#REF!</v>
      </c>
      <c r="C789" s="101" t="s">
        <v>1129</v>
      </c>
    </row>
    <row r="790" ht="15.75" customHeight="1">
      <c r="A790" s="101" t="s">
        <v>677</v>
      </c>
      <c r="B790" s="101" t="str">
        <f t="shared" si="1"/>
        <v>#REF!</v>
      </c>
      <c r="C790" s="101" t="s">
        <v>679</v>
      </c>
    </row>
    <row r="791" ht="15.75" customHeight="1">
      <c r="A791" s="101" t="s">
        <v>3528</v>
      </c>
      <c r="B791" s="101" t="str">
        <f t="shared" si="1"/>
        <v>#REF!</v>
      </c>
      <c r="C791" s="101" t="s">
        <v>3530</v>
      </c>
    </row>
    <row r="792" ht="15.75" customHeight="1">
      <c r="A792" s="101" t="s">
        <v>295</v>
      </c>
      <c r="B792" s="101" t="str">
        <f t="shared" si="1"/>
        <v>#REF!</v>
      </c>
      <c r="C792" s="101" t="s">
        <v>297</v>
      </c>
    </row>
    <row r="793" ht="15.75" customHeight="1">
      <c r="A793" s="101" t="s">
        <v>1132</v>
      </c>
      <c r="B793" s="101" t="str">
        <f t="shared" si="1"/>
        <v>#REF!</v>
      </c>
      <c r="C793" s="101" t="s">
        <v>1134</v>
      </c>
    </row>
    <row r="794" ht="15.75" customHeight="1">
      <c r="A794" s="101" t="s">
        <v>793</v>
      </c>
      <c r="B794" s="101" t="str">
        <f t="shared" si="1"/>
        <v>#REF!</v>
      </c>
      <c r="C794" s="101" t="s">
        <v>795</v>
      </c>
    </row>
    <row r="795" ht="15.75" customHeight="1">
      <c r="A795" s="101" t="s">
        <v>1044</v>
      </c>
      <c r="B795" s="101" t="str">
        <f t="shared" si="1"/>
        <v>#REF!</v>
      </c>
      <c r="C795" s="101" t="s">
        <v>1046</v>
      </c>
    </row>
    <row r="796" ht="15.75" customHeight="1">
      <c r="A796" s="101" t="s">
        <v>3180</v>
      </c>
      <c r="B796" s="101" t="str">
        <f t="shared" si="1"/>
        <v>#REF!</v>
      </c>
      <c r="C796" s="101" t="s">
        <v>3182</v>
      </c>
    </row>
    <row r="797" ht="15.75" customHeight="1">
      <c r="A797" s="101" t="s">
        <v>886</v>
      </c>
      <c r="B797" s="101" t="str">
        <f t="shared" si="1"/>
        <v>#REF!</v>
      </c>
      <c r="C797" s="101" t="s">
        <v>888</v>
      </c>
      <c r="D797" s="101" t="s">
        <v>889</v>
      </c>
    </row>
    <row r="798" ht="15.75" customHeight="1">
      <c r="A798" s="101" t="s">
        <v>2704</v>
      </c>
      <c r="B798" s="101" t="str">
        <f t="shared" si="1"/>
        <v>#REF!</v>
      </c>
      <c r="C798" s="101" t="s">
        <v>2706</v>
      </c>
    </row>
    <row r="799" ht="15.75" customHeight="1">
      <c r="A799" s="101" t="s">
        <v>538</v>
      </c>
      <c r="B799" s="101" t="str">
        <f t="shared" si="1"/>
        <v>#REF!</v>
      </c>
      <c r="C799" s="101" t="s">
        <v>540</v>
      </c>
      <c r="D799" s="101" t="s">
        <v>541</v>
      </c>
    </row>
    <row r="800" ht="15.75" customHeight="1">
      <c r="A800" s="101" t="s">
        <v>2213</v>
      </c>
      <c r="B800" s="101" t="str">
        <f t="shared" si="1"/>
        <v>#REF!</v>
      </c>
      <c r="C800" s="101" t="s">
        <v>2215</v>
      </c>
    </row>
    <row r="801" ht="15.75" customHeight="1">
      <c r="A801" s="101" t="s">
        <v>3000</v>
      </c>
      <c r="B801" s="101" t="str">
        <f t="shared" si="1"/>
        <v>#REF!</v>
      </c>
      <c r="C801" s="101" t="s">
        <v>3002</v>
      </c>
    </row>
    <row r="802" ht="15.75" customHeight="1">
      <c r="A802" s="101" t="s">
        <v>1082</v>
      </c>
      <c r="B802" s="101" t="str">
        <f t="shared" si="1"/>
        <v>#REF!</v>
      </c>
      <c r="C802" s="101" t="s">
        <v>1084</v>
      </c>
    </row>
    <row r="803" ht="15.75" customHeight="1">
      <c r="A803" s="101" t="s">
        <v>3176</v>
      </c>
      <c r="B803" s="101" t="str">
        <f t="shared" si="1"/>
        <v>#REF!</v>
      </c>
      <c r="C803" s="101" t="s">
        <v>3178</v>
      </c>
    </row>
    <row r="804" ht="15.75" customHeight="1">
      <c r="A804" s="101" t="s">
        <v>1586</v>
      </c>
      <c r="B804" s="101" t="str">
        <f t="shared" si="1"/>
        <v>#REF!</v>
      </c>
      <c r="C804" s="101" t="s">
        <v>1588</v>
      </c>
    </row>
    <row r="805" ht="15.75" customHeight="1">
      <c r="A805" s="101" t="s">
        <v>1937</v>
      </c>
      <c r="B805" s="101" t="str">
        <f t="shared" si="1"/>
        <v>#REF!</v>
      </c>
      <c r="C805" s="101" t="s">
        <v>1939</v>
      </c>
    </row>
    <row r="806" ht="15.75" customHeight="1">
      <c r="A806" s="101" t="s">
        <v>3633</v>
      </c>
      <c r="B806" s="101" t="str">
        <f t="shared" si="1"/>
        <v>#REF!</v>
      </c>
      <c r="C806" s="101" t="s">
        <v>3635</v>
      </c>
    </row>
    <row r="807" ht="15.75" customHeight="1">
      <c r="A807" s="101" t="s">
        <v>2146</v>
      </c>
      <c r="B807" s="101" t="str">
        <f t="shared" si="1"/>
        <v>#REF!</v>
      </c>
      <c r="C807" s="101" t="s">
        <v>2148</v>
      </c>
    </row>
    <row r="808" ht="15.75" customHeight="1">
      <c r="A808" s="101" t="s">
        <v>2657</v>
      </c>
      <c r="B808" s="101" t="str">
        <f t="shared" si="1"/>
        <v>#REF!</v>
      </c>
      <c r="C808" s="101" t="s">
        <v>2659</v>
      </c>
      <c r="D808" s="101" t="s">
        <v>2660</v>
      </c>
    </row>
    <row r="809" ht="15.75" customHeight="1">
      <c r="A809" s="101" t="s">
        <v>1889</v>
      </c>
      <c r="B809" s="101" t="str">
        <f t="shared" si="1"/>
        <v>#REF!</v>
      </c>
      <c r="C809" s="101" t="s">
        <v>1891</v>
      </c>
    </row>
    <row r="810" ht="15.75" customHeight="1">
      <c r="A810" s="101" t="s">
        <v>1202</v>
      </c>
      <c r="B810" s="101" t="str">
        <f t="shared" si="1"/>
        <v>#REF!</v>
      </c>
      <c r="C810" s="101" t="s">
        <v>1204</v>
      </c>
    </row>
    <row r="811" ht="15.75" customHeight="1">
      <c r="A811" s="101" t="s">
        <v>978</v>
      </c>
      <c r="B811" s="101" t="str">
        <f t="shared" si="1"/>
        <v>#REF!</v>
      </c>
      <c r="C811" s="101" t="s">
        <v>980</v>
      </c>
    </row>
    <row r="812" ht="15.75" customHeight="1">
      <c r="A812" s="101" t="s">
        <v>2651</v>
      </c>
      <c r="B812" s="101" t="str">
        <f t="shared" si="1"/>
        <v>#REF!</v>
      </c>
      <c r="C812" s="101" t="s">
        <v>2653</v>
      </c>
    </row>
    <row r="813" ht="15.75" customHeight="1">
      <c r="A813" s="101" t="s">
        <v>4713</v>
      </c>
      <c r="B813" s="101" t="str">
        <f t="shared" si="1"/>
        <v>#REF!</v>
      </c>
      <c r="C813" s="101" t="s">
        <v>433</v>
      </c>
    </row>
    <row r="814" ht="15.75" customHeight="1">
      <c r="A814" s="101" t="s">
        <v>3340</v>
      </c>
      <c r="B814" s="101" t="str">
        <f t="shared" si="1"/>
        <v>#REF!</v>
      </c>
      <c r="C814" s="101" t="s">
        <v>3342</v>
      </c>
    </row>
    <row r="815" ht="15.75" customHeight="1">
      <c r="A815" s="101" t="s">
        <v>3736</v>
      </c>
      <c r="B815" s="101" t="str">
        <f t="shared" si="1"/>
        <v>#REF!</v>
      </c>
      <c r="C815" s="101" t="s">
        <v>3738</v>
      </c>
    </row>
    <row r="816" ht="15.75" customHeight="1">
      <c r="A816" s="101" t="s">
        <v>3923</v>
      </c>
      <c r="B816" s="101" t="str">
        <f t="shared" si="1"/>
        <v>#REF!</v>
      </c>
      <c r="C816" s="101" t="s">
        <v>3925</v>
      </c>
      <c r="D816" s="101" t="s">
        <v>3926</v>
      </c>
    </row>
    <row r="817" ht="15.75" customHeight="1">
      <c r="A817" s="101" t="s">
        <v>1331</v>
      </c>
      <c r="B817" s="101" t="str">
        <f t="shared" si="1"/>
        <v>#REF!</v>
      </c>
      <c r="C817" s="101" t="s">
        <v>1333</v>
      </c>
    </row>
    <row r="818" ht="15.75" customHeight="1">
      <c r="A818" s="101" t="s">
        <v>973</v>
      </c>
      <c r="B818" s="101" t="str">
        <f t="shared" si="1"/>
        <v>#REF!</v>
      </c>
      <c r="C818" s="101" t="s">
        <v>975</v>
      </c>
    </row>
    <row r="819" ht="15.75" customHeight="1">
      <c r="A819" s="101" t="s">
        <v>2683</v>
      </c>
      <c r="B819" s="101" t="str">
        <f t="shared" si="1"/>
        <v>#REF!</v>
      </c>
      <c r="C819" s="101" t="s">
        <v>2685</v>
      </c>
    </row>
    <row r="820" ht="15.75" customHeight="1">
      <c r="A820" s="101" t="s">
        <v>1049</v>
      </c>
      <c r="B820" s="101" t="str">
        <f t="shared" si="1"/>
        <v>#REF!</v>
      </c>
      <c r="C820" s="101" t="s">
        <v>1051</v>
      </c>
    </row>
    <row r="821" ht="15.75" customHeight="1">
      <c r="A821" s="101" t="s">
        <v>2965</v>
      </c>
      <c r="B821" s="101" t="str">
        <f t="shared" si="1"/>
        <v>#REF!</v>
      </c>
      <c r="C821" s="101" t="s">
        <v>2967</v>
      </c>
      <c r="D821" s="101" t="s">
        <v>2968</v>
      </c>
    </row>
    <row r="822" ht="15.75" customHeight="1">
      <c r="A822" s="101" t="s">
        <v>519</v>
      </c>
      <c r="B822" s="101" t="str">
        <f t="shared" si="1"/>
        <v>#REF!</v>
      </c>
      <c r="C822" s="101" t="s">
        <v>521</v>
      </c>
      <c r="D822" s="101" t="s">
        <v>522</v>
      </c>
    </row>
    <row r="823" ht="15.75" customHeight="1">
      <c r="A823" s="101" t="s">
        <v>508</v>
      </c>
      <c r="B823" s="101" t="str">
        <f t="shared" si="1"/>
        <v>#REF!</v>
      </c>
      <c r="C823" s="101" t="s">
        <v>510</v>
      </c>
    </row>
    <row r="824" ht="15.75" customHeight="1">
      <c r="A824" s="101" t="s">
        <v>697</v>
      </c>
      <c r="B824" s="101" t="str">
        <f t="shared" si="1"/>
        <v>#REF!</v>
      </c>
      <c r="C824" s="101" t="s">
        <v>699</v>
      </c>
    </row>
    <row r="825" ht="15.75" customHeight="1">
      <c r="A825" s="101" t="s">
        <v>182</v>
      </c>
      <c r="B825" s="101" t="str">
        <f t="shared" si="1"/>
        <v>#REF!</v>
      </c>
      <c r="C825" s="101" t="s">
        <v>184</v>
      </c>
    </row>
    <row r="826" ht="15.75" customHeight="1">
      <c r="A826" s="101" t="s">
        <v>26</v>
      </c>
      <c r="B826" s="101" t="str">
        <f t="shared" si="1"/>
        <v>#REF!</v>
      </c>
      <c r="C826" s="101" t="s">
        <v>28</v>
      </c>
    </row>
    <row r="827" ht="15.75" customHeight="1">
      <c r="A827" s="101" t="s">
        <v>621</v>
      </c>
      <c r="B827" s="101" t="str">
        <f t="shared" si="1"/>
        <v>#REF!</v>
      </c>
      <c r="C827" s="101" t="s">
        <v>623</v>
      </c>
    </row>
    <row r="828" ht="15.75" customHeight="1">
      <c r="A828" s="101" t="s">
        <v>1507</v>
      </c>
      <c r="B828" s="101" t="str">
        <f t="shared" si="1"/>
        <v>#REF!</v>
      </c>
      <c r="C828" s="101" t="s">
        <v>1509</v>
      </c>
    </row>
    <row r="829" ht="15.75" customHeight="1">
      <c r="A829" s="101" t="s">
        <v>1560</v>
      </c>
      <c r="B829" s="101" t="str">
        <f t="shared" si="1"/>
        <v>#REF!</v>
      </c>
      <c r="C829" s="101" t="s">
        <v>1562</v>
      </c>
    </row>
    <row r="830" ht="15.75" customHeight="1">
      <c r="A830" s="101" t="s">
        <v>283</v>
      </c>
      <c r="B830" s="101" t="str">
        <f t="shared" si="1"/>
        <v>#REF!</v>
      </c>
      <c r="C830" s="101" t="s">
        <v>285</v>
      </c>
    </row>
    <row r="831" ht="15.75" customHeight="1">
      <c r="A831" s="101" t="s">
        <v>3652</v>
      </c>
      <c r="B831" s="101" t="str">
        <f t="shared" si="1"/>
        <v>#REF!</v>
      </c>
      <c r="C831" s="101" t="s">
        <v>3654</v>
      </c>
    </row>
    <row r="832" ht="15.75" customHeight="1">
      <c r="A832" s="101" t="s">
        <v>916</v>
      </c>
      <c r="B832" s="101" t="str">
        <f t="shared" si="1"/>
        <v>#REF!</v>
      </c>
      <c r="C832" s="101" t="s">
        <v>918</v>
      </c>
    </row>
    <row r="833" ht="15.75" customHeight="1">
      <c r="A833" s="101" t="s">
        <v>3536</v>
      </c>
      <c r="B833" s="101" t="str">
        <f t="shared" si="1"/>
        <v>#REF!</v>
      </c>
      <c r="C833" s="101" t="s">
        <v>3538</v>
      </c>
    </row>
    <row r="834" ht="15.75" customHeight="1">
      <c r="A834" s="101" t="s">
        <v>3353</v>
      </c>
      <c r="B834" s="101" t="str">
        <f t="shared" si="1"/>
        <v>#REF!</v>
      </c>
      <c r="C834" s="101" t="s">
        <v>3355</v>
      </c>
    </row>
    <row r="835" ht="15.75" customHeight="1">
      <c r="A835" s="101" t="s">
        <v>112</v>
      </c>
      <c r="B835" s="101" t="str">
        <f t="shared" si="1"/>
        <v>#REF!</v>
      </c>
      <c r="C835" s="101" t="s">
        <v>114</v>
      </c>
    </row>
    <row r="836" ht="15.75" customHeight="1">
      <c r="A836" s="101" t="s">
        <v>2277</v>
      </c>
      <c r="B836" s="101" t="str">
        <f t="shared" si="1"/>
        <v>#REF!</v>
      </c>
      <c r="C836" s="101" t="s">
        <v>2279</v>
      </c>
    </row>
    <row r="837" ht="15.75" customHeight="1">
      <c r="A837" s="101" t="s">
        <v>245</v>
      </c>
      <c r="B837" s="101" t="str">
        <f t="shared" si="1"/>
        <v>#REF!</v>
      </c>
      <c r="C837" s="101" t="s">
        <v>247</v>
      </c>
    </row>
    <row r="838" ht="15.75" customHeight="1">
      <c r="A838" s="101" t="s">
        <v>1122</v>
      </c>
      <c r="B838" s="101" t="str">
        <f t="shared" si="1"/>
        <v>#REF!</v>
      </c>
      <c r="C838" s="101" t="s">
        <v>1120</v>
      </c>
    </row>
    <row r="839" ht="15.75" customHeight="1">
      <c r="A839" s="101" t="s">
        <v>603</v>
      </c>
      <c r="B839" s="101" t="str">
        <f t="shared" si="1"/>
        <v>#REF!</v>
      </c>
      <c r="C839" s="101" t="s">
        <v>605</v>
      </c>
    </row>
    <row r="840" ht="15.75" customHeight="1">
      <c r="A840" s="101" t="s">
        <v>359</v>
      </c>
      <c r="B840" s="101" t="str">
        <f t="shared" si="1"/>
        <v>#REF!</v>
      </c>
      <c r="C840" s="101" t="s">
        <v>361</v>
      </c>
    </row>
    <row r="841" ht="15.75" customHeight="1">
      <c r="A841" s="101" t="s">
        <v>2750</v>
      </c>
      <c r="B841" s="101" t="str">
        <f t="shared" si="1"/>
        <v>#REF!</v>
      </c>
      <c r="C841" s="101" t="s">
        <v>2752</v>
      </c>
    </row>
    <row r="842" ht="15.75" customHeight="1">
      <c r="A842" s="101" t="s">
        <v>3403</v>
      </c>
      <c r="B842" s="101" t="str">
        <f t="shared" si="1"/>
        <v>#REF!</v>
      </c>
      <c r="C842" s="101" t="s">
        <v>3405</v>
      </c>
    </row>
    <row r="843" ht="15.75" customHeight="1">
      <c r="A843" s="101" t="s">
        <v>2036</v>
      </c>
      <c r="B843" s="101" t="str">
        <f t="shared" si="1"/>
        <v>#REF!</v>
      </c>
      <c r="C843" s="101" t="s">
        <v>2038</v>
      </c>
    </row>
    <row r="844" ht="15.75" customHeight="1">
      <c r="A844" s="101" t="s">
        <v>3647</v>
      </c>
      <c r="B844" s="101" t="str">
        <f t="shared" si="1"/>
        <v>#REF!</v>
      </c>
      <c r="C844" s="101" t="s">
        <v>3649</v>
      </c>
    </row>
    <row r="845" ht="15.75" customHeight="1">
      <c r="A845" s="101" t="s">
        <v>1061</v>
      </c>
      <c r="B845" s="101" t="str">
        <f t="shared" si="1"/>
        <v>#REF!</v>
      </c>
      <c r="C845" s="101" t="s">
        <v>1063</v>
      </c>
    </row>
    <row r="846" ht="15.75" customHeight="1">
      <c r="A846" s="101" t="s">
        <v>3901</v>
      </c>
      <c r="B846" s="101" t="str">
        <f t="shared" si="1"/>
        <v>#REF!</v>
      </c>
      <c r="C846" s="101" t="s">
        <v>180</v>
      </c>
    </row>
    <row r="847" ht="15.75" customHeight="1">
      <c r="A847" s="101" t="s">
        <v>266</v>
      </c>
      <c r="B847" s="101" t="str">
        <f t="shared" si="1"/>
        <v>#REF!</v>
      </c>
      <c r="C847" s="101" t="s">
        <v>268</v>
      </c>
    </row>
    <row r="848" ht="15.75" customHeight="1">
      <c r="A848" s="101" t="s">
        <v>1091</v>
      </c>
      <c r="B848" s="101" t="str">
        <f t="shared" si="1"/>
        <v>#REF!</v>
      </c>
      <c r="C848" s="101" t="s">
        <v>1093</v>
      </c>
    </row>
    <row r="849" ht="15.75" customHeight="1">
      <c r="A849" s="101" t="s">
        <v>1095</v>
      </c>
      <c r="B849" s="101" t="str">
        <f t="shared" si="1"/>
        <v>#REF!</v>
      </c>
      <c r="C849" s="101" t="s">
        <v>1093</v>
      </c>
    </row>
    <row r="850" ht="15.75" customHeight="1">
      <c r="A850" s="101" t="s">
        <v>2287</v>
      </c>
      <c r="B850" s="101" t="str">
        <f t="shared" si="1"/>
        <v>#REF!</v>
      </c>
      <c r="C850" s="101" t="s">
        <v>2289</v>
      </c>
    </row>
    <row r="851" ht="15.75" customHeight="1">
      <c r="A851" s="101" t="s">
        <v>4714</v>
      </c>
      <c r="B851" s="101" t="str">
        <f t="shared" si="1"/>
        <v>#REF!</v>
      </c>
      <c r="C851" s="101" t="s">
        <v>3045</v>
      </c>
    </row>
    <row r="852" ht="15.75" customHeight="1">
      <c r="A852" s="101" t="s">
        <v>2398</v>
      </c>
      <c r="B852" s="101" t="str">
        <f t="shared" si="1"/>
        <v>#REF!</v>
      </c>
      <c r="C852" s="101" t="s">
        <v>2400</v>
      </c>
    </row>
    <row r="853" ht="15.75" customHeight="1">
      <c r="A853" s="101" t="s">
        <v>725</v>
      </c>
      <c r="B853" s="101" t="str">
        <f t="shared" si="1"/>
        <v>#REF!</v>
      </c>
      <c r="C853" s="101" t="s">
        <v>727</v>
      </c>
    </row>
    <row r="854" ht="15.75" customHeight="1">
      <c r="A854" s="101" t="s">
        <v>833</v>
      </c>
      <c r="B854" s="101" t="str">
        <f t="shared" si="1"/>
        <v>#REF!</v>
      </c>
      <c r="C854" s="101" t="s">
        <v>835</v>
      </c>
    </row>
    <row r="855" ht="15.75" customHeight="1">
      <c r="A855" s="101" t="s">
        <v>1685</v>
      </c>
      <c r="B855" s="101" t="str">
        <f t="shared" si="1"/>
        <v>#REF!</v>
      </c>
      <c r="C855" s="101" t="s">
        <v>1687</v>
      </c>
    </row>
    <row r="856" ht="15.75" customHeight="1">
      <c r="A856" s="101" t="s">
        <v>2530</v>
      </c>
      <c r="B856" s="101" t="str">
        <f t="shared" si="1"/>
        <v>#REF!</v>
      </c>
      <c r="C856" s="101" t="s">
        <v>2532</v>
      </c>
    </row>
    <row r="857" ht="15.75" customHeight="1">
      <c r="A857" s="101" t="s">
        <v>3961</v>
      </c>
      <c r="B857" s="101" t="str">
        <f t="shared" si="1"/>
        <v>#REF!</v>
      </c>
      <c r="C857" s="101" t="s">
        <v>3963</v>
      </c>
    </row>
    <row r="858" ht="15.75" customHeight="1">
      <c r="A858" s="101" t="s">
        <v>1015</v>
      </c>
      <c r="B858" s="101" t="str">
        <f t="shared" si="1"/>
        <v>#REF!</v>
      </c>
      <c r="C858" s="101" t="s">
        <v>1017</v>
      </c>
    </row>
    <row r="859" ht="15.75" customHeight="1">
      <c r="A859" s="101" t="s">
        <v>3431</v>
      </c>
      <c r="B859" s="101" t="str">
        <f t="shared" si="1"/>
        <v>#REF!</v>
      </c>
      <c r="C859" s="101" t="s">
        <v>3433</v>
      </c>
    </row>
    <row r="860" ht="15.75" customHeight="1">
      <c r="A860" s="101" t="s">
        <v>2816</v>
      </c>
      <c r="B860" s="101" t="str">
        <f t="shared" si="1"/>
        <v>#REF!</v>
      </c>
      <c r="C860" s="101" t="s">
        <v>2818</v>
      </c>
    </row>
    <row r="861" ht="15.75" customHeight="1">
      <c r="A861" s="101" t="s">
        <v>2447</v>
      </c>
      <c r="B861" s="101" t="str">
        <f t="shared" si="1"/>
        <v>#REF!</v>
      </c>
      <c r="C861" s="101" t="s">
        <v>2449</v>
      </c>
    </row>
    <row r="862" ht="15.75" customHeight="1">
      <c r="A862" s="101" t="s">
        <v>1626</v>
      </c>
      <c r="B862" s="101" t="str">
        <f t="shared" si="1"/>
        <v>#REF!</v>
      </c>
      <c r="C862" s="101" t="s">
        <v>1628</v>
      </c>
    </row>
    <row r="863" ht="15.75" customHeight="1">
      <c r="A863" s="101" t="s">
        <v>4715</v>
      </c>
      <c r="B863" s="101" t="str">
        <f t="shared" si="1"/>
        <v>#REF!</v>
      </c>
      <c r="C863" s="101" t="s">
        <v>479</v>
      </c>
      <c r="D863" s="101" t="s">
        <v>480</v>
      </c>
    </row>
    <row r="864" ht="15.75" customHeight="1">
      <c r="A864" s="101" t="s">
        <v>2190</v>
      </c>
      <c r="B864" s="101" t="str">
        <f t="shared" si="1"/>
        <v>#REF!</v>
      </c>
      <c r="C864" s="101" t="s">
        <v>2192</v>
      </c>
      <c r="D864" s="101" t="s">
        <v>2193</v>
      </c>
    </row>
    <row r="865" ht="15.75" customHeight="1">
      <c r="A865" s="101" t="s">
        <v>228</v>
      </c>
      <c r="B865" s="101" t="str">
        <f t="shared" si="1"/>
        <v>#REF!</v>
      </c>
      <c r="C865" s="101" t="s">
        <v>230</v>
      </c>
    </row>
    <row r="866" ht="15.75" customHeight="1">
      <c r="A866" s="101" t="s">
        <v>1411</v>
      </c>
      <c r="B866" s="101" t="str">
        <f t="shared" si="1"/>
        <v>#REF!</v>
      </c>
      <c r="C866" s="101" t="s">
        <v>1413</v>
      </c>
    </row>
    <row r="867" ht="15.75" customHeight="1">
      <c r="A867" s="101" t="s">
        <v>1086</v>
      </c>
      <c r="B867" s="101" t="str">
        <f t="shared" si="1"/>
        <v>#REF!</v>
      </c>
      <c r="C867" s="101" t="s">
        <v>1088</v>
      </c>
    </row>
    <row r="868" ht="15.75" customHeight="1">
      <c r="A868" s="101" t="s">
        <v>4716</v>
      </c>
      <c r="B868" s="101" t="str">
        <f t="shared" si="1"/>
        <v>#REF!</v>
      </c>
      <c r="C868" s="101" t="s">
        <v>3395</v>
      </c>
      <c r="D868" s="101" t="s">
        <v>4717</v>
      </c>
      <c r="E868" s="101" t="s">
        <v>3396</v>
      </c>
    </row>
    <row r="869" ht="15.75" customHeight="1">
      <c r="A869" s="101" t="s">
        <v>467</v>
      </c>
      <c r="B869" s="101" t="str">
        <f t="shared" si="1"/>
        <v>#REF!</v>
      </c>
      <c r="C869" s="101" t="s">
        <v>469</v>
      </c>
    </row>
    <row r="870" ht="15.75" customHeight="1">
      <c r="A870" s="101" t="s">
        <v>635</v>
      </c>
      <c r="B870" s="101" t="str">
        <f t="shared" si="1"/>
        <v>#REF!</v>
      </c>
      <c r="C870" s="101" t="s">
        <v>637</v>
      </c>
    </row>
    <row r="871" ht="15.75" customHeight="1">
      <c r="A871" s="101" t="s">
        <v>3209</v>
      </c>
      <c r="B871" s="101" t="str">
        <f t="shared" si="1"/>
        <v>#REF!</v>
      </c>
      <c r="C871" s="101" t="s">
        <v>3211</v>
      </c>
    </row>
    <row r="872" ht="15.75" customHeight="1">
      <c r="A872" s="101" t="s">
        <v>503</v>
      </c>
      <c r="B872" s="101" t="str">
        <f t="shared" si="1"/>
        <v>#REF!</v>
      </c>
      <c r="C872" s="101" t="s">
        <v>505</v>
      </c>
    </row>
    <row r="873" ht="15.75" customHeight="1">
      <c r="A873" s="101" t="s">
        <v>1020</v>
      </c>
      <c r="B873" s="101" t="str">
        <f t="shared" si="1"/>
        <v>#REF!</v>
      </c>
      <c r="C873" s="101" t="s">
        <v>1022</v>
      </c>
    </row>
    <row r="874" ht="15.75" customHeight="1">
      <c r="A874" s="101" t="s">
        <v>2378</v>
      </c>
      <c r="B874" s="101" t="str">
        <f t="shared" si="1"/>
        <v>#REF!</v>
      </c>
      <c r="C874" s="101" t="s">
        <v>2380</v>
      </c>
    </row>
    <row r="875" ht="15.75" customHeight="1">
      <c r="A875" s="101" t="s">
        <v>1741</v>
      </c>
      <c r="B875" s="101" t="str">
        <f t="shared" si="1"/>
        <v>#REF!</v>
      </c>
      <c r="C875" s="101" t="s">
        <v>1743</v>
      </c>
    </row>
    <row r="876" ht="15.75" customHeight="1">
      <c r="A876" s="101" t="s">
        <v>4718</v>
      </c>
      <c r="B876" s="101" t="str">
        <f t="shared" si="1"/>
        <v>#REF!</v>
      </c>
      <c r="C876" s="101" t="s">
        <v>3847</v>
      </c>
      <c r="D876" s="101" t="s">
        <v>3898</v>
      </c>
    </row>
    <row r="877" ht="15.75" customHeight="1">
      <c r="A877" s="101" t="s">
        <v>473</v>
      </c>
      <c r="B877" s="101" t="str">
        <f t="shared" si="1"/>
        <v>#REF!</v>
      </c>
      <c r="C877" s="101" t="s">
        <v>458</v>
      </c>
    </row>
    <row r="878" ht="15.75" customHeight="1">
      <c r="A878" s="101" t="s">
        <v>3067</v>
      </c>
      <c r="B878" s="101" t="str">
        <f t="shared" si="1"/>
        <v>#REF!</v>
      </c>
      <c r="C878" s="101" t="s">
        <v>3069</v>
      </c>
    </row>
    <row r="879" ht="15.75" customHeight="1">
      <c r="A879" s="101" t="s">
        <v>936</v>
      </c>
      <c r="B879" s="101" t="str">
        <f t="shared" si="1"/>
        <v>#REF!</v>
      </c>
      <c r="C879" s="101" t="s">
        <v>938</v>
      </c>
    </row>
    <row r="880" ht="15.75" customHeight="1">
      <c r="A880" s="101" t="s">
        <v>1849</v>
      </c>
      <c r="B880" s="101" t="str">
        <f t="shared" si="1"/>
        <v>#REF!</v>
      </c>
      <c r="C880" s="101" t="s">
        <v>1851</v>
      </c>
    </row>
    <row r="881" ht="15.75" customHeight="1">
      <c r="A881" s="101" t="s">
        <v>3492</v>
      </c>
      <c r="B881" s="101" t="str">
        <f t="shared" si="1"/>
        <v>#REF!</v>
      </c>
      <c r="C881" s="101" t="s">
        <v>3494</v>
      </c>
    </row>
    <row r="882" ht="15.75" customHeight="1">
      <c r="A882" s="101" t="s">
        <v>3289</v>
      </c>
      <c r="B882" s="101" t="str">
        <f t="shared" si="1"/>
        <v>#REF!</v>
      </c>
      <c r="C882" s="101" t="s">
        <v>3291</v>
      </c>
    </row>
    <row r="883" ht="15.75" customHeight="1">
      <c r="A883" s="101" t="s">
        <v>3378</v>
      </c>
      <c r="B883" s="101" t="str">
        <f t="shared" si="1"/>
        <v>#REF!</v>
      </c>
      <c r="C883" s="101" t="s">
        <v>3380</v>
      </c>
    </row>
    <row r="884" ht="15.75" customHeight="1">
      <c r="A884" s="101" t="s">
        <v>692</v>
      </c>
      <c r="B884" s="101" t="str">
        <f t="shared" si="1"/>
        <v>#REF!</v>
      </c>
      <c r="C884" s="101" t="s">
        <v>694</v>
      </c>
    </row>
    <row r="885" ht="15.75" customHeight="1">
      <c r="A885" s="101" t="s">
        <v>4719</v>
      </c>
      <c r="B885" s="101" t="str">
        <f t="shared" si="1"/>
        <v>#REF!</v>
      </c>
      <c r="C885" s="101" t="s">
        <v>3512</v>
      </c>
    </row>
    <row r="886" ht="15.75" customHeight="1">
      <c r="A886" s="101" t="s">
        <v>4720</v>
      </c>
      <c r="B886" s="101" t="str">
        <f t="shared" si="1"/>
        <v>#REF!</v>
      </c>
      <c r="C886" s="101" t="s">
        <v>4721</v>
      </c>
    </row>
    <row r="887" ht="15.75" customHeight="1">
      <c r="A887" s="101" t="s">
        <v>1620</v>
      </c>
      <c r="B887" s="101" t="str">
        <f t="shared" si="1"/>
        <v>#REF!</v>
      </c>
      <c r="C887" s="101" t="s">
        <v>1622</v>
      </c>
    </row>
    <row r="888" ht="15.75" customHeight="1">
      <c r="A888" s="101" t="s">
        <v>3874</v>
      </c>
      <c r="B888" s="101" t="str">
        <f t="shared" si="1"/>
        <v>#REF!</v>
      </c>
      <c r="C888" s="101" t="s">
        <v>3876</v>
      </c>
    </row>
    <row r="889" ht="15.75" customHeight="1">
      <c r="A889" s="101" t="s">
        <v>3115</v>
      </c>
      <c r="B889" s="101" t="str">
        <f t="shared" si="1"/>
        <v>#REF!</v>
      </c>
      <c r="C889" s="101" t="s">
        <v>3117</v>
      </c>
    </row>
    <row r="890" ht="15.75" customHeight="1">
      <c r="A890" s="101" t="s">
        <v>4722</v>
      </c>
      <c r="B890" s="101" t="str">
        <f t="shared" si="1"/>
        <v>#REF!</v>
      </c>
      <c r="C890" s="101" t="s">
        <v>4723</v>
      </c>
    </row>
    <row r="891" ht="15.75" customHeight="1">
      <c r="A891" s="101" t="s">
        <v>816</v>
      </c>
      <c r="B891" s="101" t="str">
        <f t="shared" si="1"/>
        <v>#REF!</v>
      </c>
      <c r="C891" s="101" t="s">
        <v>818</v>
      </c>
    </row>
    <row r="892" ht="15.75" customHeight="1">
      <c r="A892" s="101" t="s">
        <v>3880</v>
      </c>
      <c r="B892" s="101" t="str">
        <f t="shared" si="1"/>
        <v>#REF!</v>
      </c>
      <c r="C892" s="101" t="s">
        <v>3882</v>
      </c>
    </row>
    <row r="893" ht="15.75" customHeight="1">
      <c r="A893" s="101" t="s">
        <v>2010</v>
      </c>
      <c r="B893" s="101" t="str">
        <f t="shared" si="1"/>
        <v>#REF!</v>
      </c>
      <c r="C893" s="101" t="s">
        <v>2012</v>
      </c>
    </row>
    <row r="894" ht="15.75" customHeight="1">
      <c r="A894" s="101" t="s">
        <v>3460</v>
      </c>
      <c r="B894" s="101" t="str">
        <f t="shared" si="1"/>
        <v>#REF!</v>
      </c>
      <c r="C894" s="101" t="s">
        <v>3462</v>
      </c>
    </row>
    <row r="895" ht="15.75" customHeight="1">
      <c r="A895" s="101" t="s">
        <v>2732</v>
      </c>
      <c r="B895" s="101" t="str">
        <f t="shared" si="1"/>
        <v>#REF!</v>
      </c>
      <c r="C895" s="101" t="s">
        <v>2734</v>
      </c>
    </row>
    <row r="896" ht="15.75" customHeight="1">
      <c r="A896" s="101" t="s">
        <v>3047</v>
      </c>
      <c r="B896" s="101" t="str">
        <f t="shared" si="1"/>
        <v>#REF!</v>
      </c>
      <c r="C896" s="101" t="s">
        <v>3049</v>
      </c>
    </row>
    <row r="897" ht="15.75" customHeight="1">
      <c r="A897" s="101" t="s">
        <v>1158</v>
      </c>
      <c r="B897" s="101" t="str">
        <f t="shared" si="1"/>
        <v>#REF!</v>
      </c>
      <c r="C897" s="101" t="s">
        <v>1160</v>
      </c>
    </row>
    <row r="898" ht="15.75" customHeight="1">
      <c r="A898" s="101" t="s">
        <v>1272</v>
      </c>
      <c r="B898" s="101" t="str">
        <f t="shared" si="1"/>
        <v>#REF!</v>
      </c>
      <c r="C898" s="101" t="s">
        <v>1274</v>
      </c>
    </row>
    <row r="899" ht="15.75" customHeight="1">
      <c r="A899" s="101" t="s">
        <v>2023</v>
      </c>
      <c r="B899" s="101" t="str">
        <f t="shared" si="1"/>
        <v>#REF!</v>
      </c>
      <c r="C899" s="101" t="s">
        <v>2025</v>
      </c>
    </row>
    <row r="900" ht="15.75" customHeight="1">
      <c r="A900" s="101" t="s">
        <v>1123</v>
      </c>
      <c r="B900" s="101" t="str">
        <f t="shared" si="1"/>
        <v>#REF!</v>
      </c>
      <c r="C900" s="101" t="s">
        <v>1125</v>
      </c>
    </row>
    <row r="901" ht="15.75" customHeight="1">
      <c r="A901" s="101" t="s">
        <v>1195</v>
      </c>
      <c r="B901" s="101" t="str">
        <f t="shared" si="1"/>
        <v>#REF!</v>
      </c>
      <c r="C901" s="101" t="s">
        <v>1197</v>
      </c>
      <c r="D901" s="101" t="s">
        <v>1198</v>
      </c>
    </row>
    <row r="902" ht="15.75" customHeight="1">
      <c r="A902" s="101" t="s">
        <v>320</v>
      </c>
      <c r="B902" s="101" t="str">
        <f t="shared" si="1"/>
        <v>#REF!</v>
      </c>
      <c r="C902" s="101" t="s">
        <v>322</v>
      </c>
    </row>
    <row r="903" ht="15.75" customHeight="1">
      <c r="A903" s="101" t="s">
        <v>550</v>
      </c>
      <c r="B903" s="101" t="str">
        <f t="shared" si="1"/>
        <v>#REF!</v>
      </c>
      <c r="C903" s="101" t="s">
        <v>552</v>
      </c>
    </row>
    <row r="904" ht="15.75" customHeight="1">
      <c r="A904" s="101" t="s">
        <v>804</v>
      </c>
      <c r="B904" s="101" t="str">
        <f t="shared" si="1"/>
        <v>#REF!</v>
      </c>
      <c r="C904" s="101" t="s">
        <v>806</v>
      </c>
    </row>
    <row r="905" ht="15.75" customHeight="1">
      <c r="A905" s="101" t="s">
        <v>3440</v>
      </c>
      <c r="B905" s="101" t="str">
        <f t="shared" si="1"/>
        <v>#REF!</v>
      </c>
      <c r="C905" s="101" t="s">
        <v>3442</v>
      </c>
    </row>
    <row r="906" ht="15.75" customHeight="1">
      <c r="A906" s="101" t="s">
        <v>3258</v>
      </c>
      <c r="B906" s="101" t="str">
        <f t="shared" si="1"/>
        <v>#REF!</v>
      </c>
      <c r="C906" s="101" t="s">
        <v>3260</v>
      </c>
    </row>
    <row r="907" ht="15.75" customHeight="1">
      <c r="A907" s="101" t="s">
        <v>1004</v>
      </c>
      <c r="B907" s="101" t="str">
        <f t="shared" si="1"/>
        <v>#REF!</v>
      </c>
      <c r="C907" s="101" t="s">
        <v>1006</v>
      </c>
    </row>
    <row r="908" ht="15.75" customHeight="1">
      <c r="A908" s="101" t="s">
        <v>1236</v>
      </c>
      <c r="B908" s="101" t="str">
        <f t="shared" si="1"/>
        <v>#REF!</v>
      </c>
      <c r="C908" s="101" t="s">
        <v>1238</v>
      </c>
    </row>
    <row r="909" ht="15.75" customHeight="1">
      <c r="A909" s="101" t="s">
        <v>4724</v>
      </c>
      <c r="B909" s="101" t="str">
        <f t="shared" si="1"/>
        <v>#REF!</v>
      </c>
      <c r="C909" s="101" t="s">
        <v>2066</v>
      </c>
      <c r="D909" s="101" t="s">
        <v>1492</v>
      </c>
    </row>
    <row r="910" ht="15.75" customHeight="1">
      <c r="A910" s="101" t="s">
        <v>533</v>
      </c>
      <c r="B910" s="101" t="str">
        <f t="shared" si="1"/>
        <v>#REF!</v>
      </c>
      <c r="C910" s="101" t="s">
        <v>535</v>
      </c>
    </row>
    <row r="911" ht="15.75" customHeight="1">
      <c r="A911" s="101" t="s">
        <v>2112</v>
      </c>
      <c r="B911" s="101" t="str">
        <f t="shared" si="1"/>
        <v>#REF!</v>
      </c>
      <c r="C911" s="101" t="s">
        <v>2114</v>
      </c>
    </row>
    <row r="912" ht="15.75" customHeight="1">
      <c r="A912" s="101" t="s">
        <v>213</v>
      </c>
      <c r="B912" s="101" t="str">
        <f t="shared" si="1"/>
        <v>#REF!</v>
      </c>
      <c r="C912" s="101" t="s">
        <v>215</v>
      </c>
    </row>
    <row r="913" ht="15.75" customHeight="1">
      <c r="A913" s="101" t="s">
        <v>1336</v>
      </c>
      <c r="B913" s="101" t="str">
        <f t="shared" si="1"/>
        <v>#REF!</v>
      </c>
      <c r="C913" s="101" t="s">
        <v>1338</v>
      </c>
    </row>
    <row r="914" ht="15.75" customHeight="1">
      <c r="A914" s="101" t="s">
        <v>1602</v>
      </c>
      <c r="B914" s="101" t="str">
        <f t="shared" si="1"/>
        <v>#REF!</v>
      </c>
      <c r="C914" s="101" t="s">
        <v>1604</v>
      </c>
    </row>
    <row r="915" ht="15.75" customHeight="1">
      <c r="A915" s="101" t="s">
        <v>1392</v>
      </c>
      <c r="B915" s="101" t="str">
        <f t="shared" si="1"/>
        <v>#REF!</v>
      </c>
      <c r="C915" s="101" t="s">
        <v>1394</v>
      </c>
    </row>
    <row r="916" ht="15.75" customHeight="1">
      <c r="A916" s="101" t="s">
        <v>159</v>
      </c>
      <c r="B916" s="101" t="str">
        <f t="shared" si="1"/>
        <v>#REF!</v>
      </c>
      <c r="C916" s="101" t="s">
        <v>161</v>
      </c>
    </row>
    <row r="917" ht="15.75" customHeight="1">
      <c r="A917" s="101" t="s">
        <v>173</v>
      </c>
      <c r="B917" s="101" t="str">
        <f t="shared" si="1"/>
        <v>#REF!</v>
      </c>
      <c r="C917" s="101" t="s">
        <v>175</v>
      </c>
    </row>
    <row r="918" ht="15.75" customHeight="1">
      <c r="A918" s="101" t="s">
        <v>3145</v>
      </c>
      <c r="B918" s="101" t="str">
        <f t="shared" si="1"/>
        <v>#REF!</v>
      </c>
      <c r="C918" s="101" t="s">
        <v>3147</v>
      </c>
    </row>
    <row r="919" ht="15.75" customHeight="1">
      <c r="A919" s="101" t="s">
        <v>2947</v>
      </c>
      <c r="B919" s="101" t="str">
        <f t="shared" si="1"/>
        <v>#REF!</v>
      </c>
      <c r="C919" s="101" t="s">
        <v>2949</v>
      </c>
    </row>
    <row r="920" ht="15.75" customHeight="1">
      <c r="A920" s="101" t="s">
        <v>3849</v>
      </c>
      <c r="B920" s="101" t="str">
        <f t="shared" si="1"/>
        <v>#REF!</v>
      </c>
      <c r="C920" s="101" t="s">
        <v>3851</v>
      </c>
    </row>
    <row r="921" ht="15.75" customHeight="1">
      <c r="A921" s="101" t="s">
        <v>4725</v>
      </c>
      <c r="B921" s="101" t="str">
        <f t="shared" si="1"/>
        <v>#REF!</v>
      </c>
      <c r="C921" s="101" t="s">
        <v>1663</v>
      </c>
    </row>
    <row r="922" ht="15.75" customHeight="1">
      <c r="A922" s="101" t="s">
        <v>653</v>
      </c>
      <c r="B922" s="101" t="str">
        <f t="shared" si="1"/>
        <v>#REF!</v>
      </c>
      <c r="C922" s="101" t="s">
        <v>655</v>
      </c>
    </row>
    <row r="923" ht="15.75" customHeight="1">
      <c r="A923" s="101" t="s">
        <v>447</v>
      </c>
      <c r="B923" s="101" t="str">
        <f t="shared" si="1"/>
        <v>#REF!</v>
      </c>
      <c r="C923" s="101" t="s">
        <v>449</v>
      </c>
    </row>
    <row r="924" ht="15.75" customHeight="1">
      <c r="A924" s="101" t="s">
        <v>1689</v>
      </c>
      <c r="B924" s="101" t="str">
        <f t="shared" si="1"/>
        <v>#REF!</v>
      </c>
      <c r="C924" s="101" t="s">
        <v>1691</v>
      </c>
    </row>
    <row r="925" ht="15.75" customHeight="1">
      <c r="A925" s="101" t="s">
        <v>4726</v>
      </c>
      <c r="B925" s="101" t="str">
        <f t="shared" si="1"/>
        <v>#REF!</v>
      </c>
      <c r="C925" s="101" t="s">
        <v>1784</v>
      </c>
    </row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B3D7"/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0"/>
  <cols>
    <col customWidth="1" min="1" max="1" width="9.63"/>
    <col customWidth="1" min="2" max="2" width="14.5"/>
    <col customWidth="1" min="3" max="3" width="39.0"/>
    <col customWidth="1" min="4" max="4" width="20.75"/>
    <col customWidth="1" min="5" max="5" width="23.75"/>
    <col customWidth="1" min="6" max="6" width="17.25"/>
    <col customWidth="1" min="7" max="7" width="10.13"/>
    <col customWidth="1" min="8" max="8" width="10.38"/>
    <col customWidth="1" min="9" max="9" width="10.63"/>
    <col customWidth="1" min="10" max="10" width="39.25"/>
    <col customWidth="1" min="11" max="11" width="36.0"/>
    <col customWidth="1" min="12" max="12" width="39.25"/>
    <col customWidth="1" min="13" max="13" width="30.13"/>
    <col customWidth="1" min="14" max="14" width="21.63"/>
    <col customWidth="1" min="15" max="15" width="16.13"/>
    <col customWidth="1" hidden="1" min="16" max="16" width="84.5"/>
    <col customWidth="1" hidden="1" min="17" max="17" width="88.38"/>
    <col customWidth="1" hidden="1" min="18" max="18" width="103.25"/>
    <col customWidth="1" hidden="1" min="19" max="19" width="87.25"/>
    <col customWidth="1" hidden="1" min="20" max="20" width="82.75"/>
    <col customWidth="1" hidden="1" min="21" max="21" width="80.5"/>
    <col customWidth="1" hidden="1" min="22" max="22" width="68.38"/>
    <col customWidth="1" hidden="1" min="23" max="23" width="46.25"/>
    <col customWidth="1" hidden="1" min="24" max="24" width="43.63"/>
    <col customWidth="1" hidden="1" min="25" max="25" width="44.25"/>
    <col customWidth="1" hidden="1" min="26" max="26" width="43.13"/>
    <col customWidth="1" hidden="1" min="27" max="27" width="33.63"/>
    <col customWidth="1" hidden="1" min="28" max="28" width="14.0"/>
    <col customWidth="1" min="29" max="29" width="18.0"/>
    <col customWidth="1" min="30" max="33" width="16.25"/>
  </cols>
  <sheetData>
    <row r="1">
      <c r="A1" s="43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1448</v>
      </c>
      <c r="H1" s="42" t="s">
        <v>4727</v>
      </c>
      <c r="I1" s="42" t="s">
        <v>4728</v>
      </c>
      <c r="J1" s="42" t="s">
        <v>6</v>
      </c>
      <c r="K1" s="42" t="s">
        <v>7</v>
      </c>
      <c r="L1" s="42" t="s">
        <v>8</v>
      </c>
      <c r="M1" s="42" t="s">
        <v>9</v>
      </c>
      <c r="N1" s="42" t="s">
        <v>1449</v>
      </c>
      <c r="O1" s="42" t="s">
        <v>4729</v>
      </c>
      <c r="P1" s="102" t="s">
        <v>4730</v>
      </c>
      <c r="Q1" s="102" t="s">
        <v>4731</v>
      </c>
      <c r="R1" s="102" t="s">
        <v>4732</v>
      </c>
      <c r="S1" s="102" t="s">
        <v>4733</v>
      </c>
      <c r="T1" s="102" t="s">
        <v>4734</v>
      </c>
      <c r="U1" s="102" t="s">
        <v>4735</v>
      </c>
      <c r="V1" s="102" t="s">
        <v>4736</v>
      </c>
      <c r="W1" s="102" t="s">
        <v>4737</v>
      </c>
      <c r="X1" s="102" t="s">
        <v>4738</v>
      </c>
      <c r="Y1" s="102" t="s">
        <v>4739</v>
      </c>
      <c r="Z1" s="102" t="s">
        <v>4740</v>
      </c>
      <c r="AA1" s="102" t="s">
        <v>4741</v>
      </c>
      <c r="AB1" s="103" t="s">
        <v>4742</v>
      </c>
      <c r="AC1" s="45" t="s">
        <v>10</v>
      </c>
      <c r="AD1" s="45" t="s">
        <v>11</v>
      </c>
      <c r="AE1" s="44" t="s">
        <v>12</v>
      </c>
      <c r="AF1" s="45" t="s">
        <v>13</v>
      </c>
      <c r="AG1" s="45" t="s">
        <v>4743</v>
      </c>
    </row>
    <row r="2">
      <c r="A2" s="10" t="s">
        <v>1451</v>
      </c>
      <c r="B2" s="10" t="str">
        <f>VLOOKUP(C2,BD!$B$4:$C$818,2,FALSE)</f>
        <v>SMALL</v>
      </c>
      <c r="C2" s="10" t="s">
        <v>1453</v>
      </c>
      <c r="D2" s="10" t="s">
        <v>1454</v>
      </c>
      <c r="E2" s="10" t="s">
        <v>1455</v>
      </c>
      <c r="F2" s="10"/>
      <c r="G2" s="10"/>
      <c r="H2" s="10"/>
      <c r="I2" s="10"/>
      <c r="J2" s="10" t="s">
        <v>1456</v>
      </c>
      <c r="K2" s="10" t="s">
        <v>1457</v>
      </c>
      <c r="L2" s="10" t="s">
        <v>1458</v>
      </c>
      <c r="M2" s="10"/>
      <c r="N2" s="10"/>
      <c r="O2" s="10"/>
      <c r="P2" s="10" t="s">
        <v>4744</v>
      </c>
      <c r="Q2" s="10" t="s">
        <v>4745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47"/>
      <c r="AE2" s="47"/>
      <c r="AF2" s="47"/>
      <c r="AG2" s="47"/>
    </row>
    <row r="3">
      <c r="A3" s="10" t="s">
        <v>1459</v>
      </c>
      <c r="B3" s="10" t="str">
        <f>VLOOKUP(C3,BD!$B$4:$C$818,2,TRUE)</f>
        <v>SMALL</v>
      </c>
      <c r="C3" s="10" t="s">
        <v>1460</v>
      </c>
      <c r="D3" s="10" t="s">
        <v>1461</v>
      </c>
      <c r="E3" s="10" t="s">
        <v>1462</v>
      </c>
      <c r="F3" s="10"/>
      <c r="G3" s="10"/>
      <c r="H3" s="10"/>
      <c r="I3" s="10"/>
      <c r="J3" s="10" t="s">
        <v>1463</v>
      </c>
      <c r="K3" s="10" t="s">
        <v>1464</v>
      </c>
      <c r="L3" s="10"/>
      <c r="M3" s="10"/>
      <c r="N3" s="10"/>
      <c r="O3" s="10"/>
      <c r="P3" s="10" t="s">
        <v>4746</v>
      </c>
      <c r="Q3" s="10" t="s">
        <v>4747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47"/>
      <c r="AE3" s="47"/>
      <c r="AF3" s="47"/>
      <c r="AG3" s="47"/>
    </row>
    <row r="4">
      <c r="A4" s="10" t="s">
        <v>18</v>
      </c>
      <c r="B4" s="10" t="str">
        <f>VLOOKUP(C4,BD!$B$4:$C$818,2,TRUE)</f>
        <v>VERY SMALL</v>
      </c>
      <c r="C4" s="10" t="s">
        <v>20</v>
      </c>
      <c r="D4" s="10" t="s">
        <v>21</v>
      </c>
      <c r="E4" s="10" t="s">
        <v>22</v>
      </c>
      <c r="F4" s="10"/>
      <c r="G4" s="10"/>
      <c r="H4" s="10"/>
      <c r="I4" s="10"/>
      <c r="J4" s="10" t="s">
        <v>23</v>
      </c>
      <c r="K4" s="10"/>
      <c r="L4" s="10"/>
      <c r="M4" s="10"/>
      <c r="N4" s="10"/>
      <c r="O4" s="10"/>
      <c r="P4" s="10" t="s">
        <v>4748</v>
      </c>
      <c r="Q4" s="10" t="s">
        <v>4749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6"/>
      <c r="AD4" s="12"/>
      <c r="AE4" s="12"/>
      <c r="AF4" s="12"/>
      <c r="AG4" s="12"/>
    </row>
    <row r="5">
      <c r="A5" s="10" t="s">
        <v>26</v>
      </c>
      <c r="B5" s="10" t="str">
        <f>VLOOKUP(C5,BD!$B$4:$C$818,2,TRUE)</f>
        <v>VERY SMALL</v>
      </c>
      <c r="C5" s="10" t="s">
        <v>27</v>
      </c>
      <c r="D5" s="10" t="s">
        <v>28</v>
      </c>
      <c r="E5" s="10"/>
      <c r="F5" s="10"/>
      <c r="G5" s="10"/>
      <c r="H5" s="10"/>
      <c r="I5" s="10"/>
      <c r="J5" s="10" t="s">
        <v>29</v>
      </c>
      <c r="K5" s="10" t="s">
        <v>30</v>
      </c>
      <c r="L5" s="10"/>
      <c r="M5" s="10"/>
      <c r="N5" s="10"/>
      <c r="O5" s="10"/>
      <c r="P5" s="10" t="s">
        <v>4750</v>
      </c>
      <c r="Q5" s="10" t="s">
        <v>4751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6"/>
      <c r="AD5" s="12"/>
      <c r="AE5" s="12"/>
      <c r="AF5" s="12"/>
      <c r="AG5" s="12"/>
    </row>
    <row r="6">
      <c r="A6" s="10" t="s">
        <v>1466</v>
      </c>
      <c r="B6" s="10" t="str">
        <f>VLOOKUP(C6,BD!$B$4:$C$818,2,TRUE)</f>
        <v>SMALL</v>
      </c>
      <c r="C6" s="10" t="s">
        <v>1467</v>
      </c>
      <c r="D6" s="10" t="s">
        <v>1468</v>
      </c>
      <c r="E6" s="10"/>
      <c r="F6" s="10"/>
      <c r="G6" s="10"/>
      <c r="H6" s="10"/>
      <c r="I6" s="10"/>
      <c r="J6" s="10" t="s">
        <v>1469</v>
      </c>
      <c r="K6" s="10"/>
      <c r="L6" s="10"/>
      <c r="M6" s="10"/>
      <c r="N6" s="10"/>
      <c r="O6" s="10"/>
      <c r="P6" s="10" t="s">
        <v>4752</v>
      </c>
      <c r="Q6" s="10" t="s">
        <v>4753</v>
      </c>
      <c r="R6" s="10" t="s">
        <v>4754</v>
      </c>
      <c r="S6" s="10" t="s">
        <v>4755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47"/>
      <c r="AE6" s="47"/>
      <c r="AF6" s="47"/>
      <c r="AG6" s="47"/>
    </row>
    <row r="7">
      <c r="A7" s="10" t="s">
        <v>1471</v>
      </c>
      <c r="B7" s="10" t="str">
        <f>VLOOKUP(C7,BD!$B$4:$C$818,2,FALSE)</f>
        <v>SMALL</v>
      </c>
      <c r="C7" s="10" t="s">
        <v>1472</v>
      </c>
      <c r="D7" s="10" t="s">
        <v>1473</v>
      </c>
      <c r="E7" s="10" t="s">
        <v>1474</v>
      </c>
      <c r="F7" s="10"/>
      <c r="G7" s="10"/>
      <c r="H7" s="10"/>
      <c r="I7" s="10"/>
      <c r="J7" s="10" t="s">
        <v>1475</v>
      </c>
      <c r="K7" s="10" t="s">
        <v>1476</v>
      </c>
      <c r="L7" s="10" t="s">
        <v>1477</v>
      </c>
      <c r="M7" s="10"/>
      <c r="N7" s="10"/>
      <c r="O7" s="10"/>
      <c r="P7" s="10" t="s">
        <v>4756</v>
      </c>
      <c r="Q7" s="10" t="s">
        <v>4757</v>
      </c>
      <c r="R7" s="10" t="s">
        <v>4758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47"/>
      <c r="AE7" s="47"/>
      <c r="AF7" s="47"/>
      <c r="AG7" s="47"/>
    </row>
    <row r="8">
      <c r="A8" s="10" t="s">
        <v>1479</v>
      </c>
      <c r="B8" s="10" t="str">
        <f>VLOOKUP(C8,BD!$B$4:$C$818,2,FALSE)</f>
        <v>SMALL</v>
      </c>
      <c r="C8" s="10" t="s">
        <v>1480</v>
      </c>
      <c r="D8" s="10" t="s">
        <v>1481</v>
      </c>
      <c r="E8" s="10"/>
      <c r="F8" s="10"/>
      <c r="G8" s="10"/>
      <c r="H8" s="10"/>
      <c r="I8" s="10"/>
      <c r="J8" s="10" t="s">
        <v>41</v>
      </c>
      <c r="K8" s="10" t="s">
        <v>1482</v>
      </c>
      <c r="L8" s="10"/>
      <c r="M8" s="10"/>
      <c r="N8" s="10"/>
      <c r="O8" s="10"/>
      <c r="P8" s="10" t="s">
        <v>4759</v>
      </c>
      <c r="Q8" s="10" t="s">
        <v>4760</v>
      </c>
      <c r="R8" s="10" t="s">
        <v>4761</v>
      </c>
      <c r="S8" s="10" t="s">
        <v>4762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4"/>
      <c r="AE8" s="47"/>
      <c r="AF8" s="47"/>
      <c r="AG8" s="47"/>
    </row>
    <row r="9">
      <c r="A9" s="10" t="s">
        <v>31</v>
      </c>
      <c r="B9" s="10" t="str">
        <f>VLOOKUP(C9,BD!$B$4:$C$818,2,FALSE)</f>
        <v>VERY SMALL</v>
      </c>
      <c r="C9" s="10" t="s">
        <v>32</v>
      </c>
      <c r="D9" s="10" t="s">
        <v>33</v>
      </c>
      <c r="E9" s="10"/>
      <c r="F9" s="10"/>
      <c r="G9" s="10"/>
      <c r="H9" s="10"/>
      <c r="I9" s="10"/>
      <c r="J9" s="10" t="s">
        <v>34</v>
      </c>
      <c r="K9" s="10" t="s">
        <v>35</v>
      </c>
      <c r="L9" s="10"/>
      <c r="M9" s="10"/>
      <c r="N9" s="10"/>
      <c r="O9" s="10"/>
      <c r="P9" s="10" t="s">
        <v>4763</v>
      </c>
      <c r="Q9" s="10" t="s">
        <v>4764</v>
      </c>
      <c r="R9" s="10" t="s">
        <v>4765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6"/>
      <c r="AD9" s="19"/>
      <c r="AE9" s="12"/>
      <c r="AF9" s="12"/>
      <c r="AG9" s="12"/>
    </row>
    <row r="10">
      <c r="A10" s="10" t="s">
        <v>37</v>
      </c>
      <c r="B10" s="10" t="str">
        <f>VLOOKUP(C10,BD!$B$4:$C$818,2,TRUE)</f>
        <v>VERY SMALL</v>
      </c>
      <c r="C10" s="10" t="s">
        <v>38</v>
      </c>
      <c r="D10" s="10" t="s">
        <v>39</v>
      </c>
      <c r="E10" s="10" t="s">
        <v>40</v>
      </c>
      <c r="F10" s="10"/>
      <c r="G10" s="10"/>
      <c r="H10" s="10"/>
      <c r="I10" s="10"/>
      <c r="J10" s="10" t="s">
        <v>41</v>
      </c>
      <c r="K10" s="10" t="s">
        <v>42</v>
      </c>
      <c r="L10" s="10" t="s">
        <v>43</v>
      </c>
      <c r="M10" s="10"/>
      <c r="N10" s="10"/>
      <c r="O10" s="10"/>
      <c r="P10" s="10" t="s">
        <v>4766</v>
      </c>
      <c r="Q10" s="10" t="s">
        <v>4762</v>
      </c>
      <c r="R10" s="10" t="s">
        <v>4767</v>
      </c>
      <c r="S10" s="10" t="s">
        <v>4768</v>
      </c>
      <c r="T10" s="10"/>
      <c r="U10" s="10"/>
      <c r="V10" s="10"/>
      <c r="W10" s="10"/>
      <c r="X10" s="10"/>
      <c r="Y10" s="10"/>
      <c r="Z10" s="10"/>
      <c r="AA10" s="10"/>
      <c r="AB10" s="10"/>
      <c r="AC10" s="16"/>
      <c r="AD10" s="19"/>
      <c r="AE10" s="12"/>
      <c r="AF10" s="12"/>
      <c r="AG10" s="12"/>
    </row>
    <row r="11">
      <c r="A11" s="10" t="s">
        <v>1483</v>
      </c>
      <c r="B11" s="10" t="str">
        <f>VLOOKUP(C11,BD!$B$4:$C$818,2,FALSE)</f>
        <v>SMALL</v>
      </c>
      <c r="C11" s="10" t="s">
        <v>1484</v>
      </c>
      <c r="D11" s="10" t="s">
        <v>1485</v>
      </c>
      <c r="E11" s="10"/>
      <c r="F11" s="10"/>
      <c r="G11" s="10"/>
      <c r="H11" s="10"/>
      <c r="I11" s="10"/>
      <c r="J11" s="10" t="s">
        <v>1486</v>
      </c>
      <c r="K11" s="10" t="s">
        <v>41</v>
      </c>
      <c r="L11" s="10" t="s">
        <v>1487</v>
      </c>
      <c r="M11" s="10"/>
      <c r="N11" s="10"/>
      <c r="O11" s="10"/>
      <c r="P11" s="10" t="s">
        <v>4769</v>
      </c>
      <c r="Q11" s="10" t="s">
        <v>4762</v>
      </c>
      <c r="R11" s="10" t="s">
        <v>4770</v>
      </c>
      <c r="S11" s="10" t="s">
        <v>4771</v>
      </c>
      <c r="T11" s="10" t="s">
        <v>4772</v>
      </c>
      <c r="U11" s="10"/>
      <c r="V11" s="10"/>
      <c r="W11" s="10"/>
      <c r="X11" s="10"/>
      <c r="Y11" s="10"/>
      <c r="Z11" s="10"/>
      <c r="AA11" s="10"/>
      <c r="AB11" s="10"/>
      <c r="AC11" s="10"/>
      <c r="AD11" s="104"/>
      <c r="AE11" s="47"/>
      <c r="AF11" s="47"/>
      <c r="AG11" s="47"/>
    </row>
    <row r="12">
      <c r="A12" s="10" t="s">
        <v>1488</v>
      </c>
      <c r="B12" s="10" t="str">
        <f>VLOOKUP(C12,BD!$B$4:$C$818,2,FALSE)</f>
        <v>SMALL</v>
      </c>
      <c r="C12" s="10" t="s">
        <v>1489</v>
      </c>
      <c r="D12" s="10" t="s">
        <v>33</v>
      </c>
      <c r="E12" s="10"/>
      <c r="F12" s="10"/>
      <c r="G12" s="10"/>
      <c r="H12" s="10"/>
      <c r="I12" s="10"/>
      <c r="J12" s="10" t="s">
        <v>34</v>
      </c>
      <c r="K12" s="10"/>
      <c r="L12" s="10"/>
      <c r="M12" s="10"/>
      <c r="N12" s="10"/>
      <c r="O12" s="10"/>
      <c r="P12" s="10" t="s">
        <v>4773</v>
      </c>
      <c r="Q12" s="10" t="s">
        <v>4774</v>
      </c>
      <c r="R12" s="10" t="s">
        <v>4775</v>
      </c>
      <c r="S12" s="10" t="s">
        <v>4776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4"/>
      <c r="AE12" s="47"/>
      <c r="AF12" s="47"/>
      <c r="AG12" s="47"/>
    </row>
    <row r="13">
      <c r="A13" s="10" t="s">
        <v>46</v>
      </c>
      <c r="B13" s="10" t="str">
        <f>VLOOKUP(C13,BD!$B$4:$C$818,2,FALSE)</f>
        <v>VERY SMALL</v>
      </c>
      <c r="C13" s="10" t="s">
        <v>47</v>
      </c>
      <c r="D13" s="10" t="s">
        <v>48</v>
      </c>
      <c r="E13" s="10"/>
      <c r="F13" s="10"/>
      <c r="G13" s="10"/>
      <c r="H13" s="10"/>
      <c r="I13" s="10"/>
      <c r="J13" s="10" t="s">
        <v>49</v>
      </c>
      <c r="K13" s="10"/>
      <c r="L13" s="10"/>
      <c r="M13" s="10"/>
      <c r="N13" s="10"/>
      <c r="O13" s="10"/>
      <c r="P13" s="10" t="s">
        <v>4777</v>
      </c>
      <c r="Q13" s="10" t="s">
        <v>4778</v>
      </c>
      <c r="R13" s="10" t="s">
        <v>4779</v>
      </c>
      <c r="S13" s="10" t="s">
        <v>4780</v>
      </c>
      <c r="T13" s="10"/>
      <c r="U13" s="10"/>
      <c r="V13" s="10"/>
      <c r="W13" s="10"/>
      <c r="X13" s="10"/>
      <c r="Y13" s="10"/>
      <c r="Z13" s="10"/>
      <c r="AA13" s="10"/>
      <c r="AB13" s="10"/>
      <c r="AC13" s="16"/>
      <c r="AD13" s="19"/>
      <c r="AE13" s="12"/>
      <c r="AF13" s="12"/>
      <c r="AG13" s="12"/>
    </row>
    <row r="14">
      <c r="A14" s="10" t="s">
        <v>1490</v>
      </c>
      <c r="B14" s="10" t="str">
        <f>VLOOKUP(C14,BD!$B$4:$C$818,2,FALSE)</f>
        <v>SMALL</v>
      </c>
      <c r="C14" s="10" t="s">
        <v>1491</v>
      </c>
      <c r="D14" s="10" t="s">
        <v>1492</v>
      </c>
      <c r="E14" s="10" t="s">
        <v>1493</v>
      </c>
      <c r="F14" s="10"/>
      <c r="G14" s="10"/>
      <c r="H14" s="10"/>
      <c r="I14" s="10"/>
      <c r="J14" s="10" t="s">
        <v>1494</v>
      </c>
      <c r="K14" s="10" t="s">
        <v>1495</v>
      </c>
      <c r="L14" s="10"/>
      <c r="M14" s="10"/>
      <c r="N14" s="10"/>
      <c r="O14" s="10"/>
      <c r="P14" s="10" t="s">
        <v>4781</v>
      </c>
      <c r="Q14" s="10" t="s">
        <v>4782</v>
      </c>
      <c r="R14" s="10" t="s">
        <v>4783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4"/>
      <c r="AE14" s="47"/>
      <c r="AF14" s="47"/>
      <c r="AG14" s="47"/>
    </row>
    <row r="15">
      <c r="A15" s="10" t="s">
        <v>4724</v>
      </c>
      <c r="B15" s="10" t="str">
        <f>VLOOKUP(C15,BD!$B$4:$C$818,2,FALSE)</f>
        <v>SMALL</v>
      </c>
      <c r="C15" s="10" t="s">
        <v>1491</v>
      </c>
      <c r="D15" s="10" t="s">
        <v>2066</v>
      </c>
      <c r="E15" s="10" t="s">
        <v>1492</v>
      </c>
      <c r="F15" s="10"/>
      <c r="G15" s="10"/>
      <c r="H15" s="10"/>
      <c r="I15" s="10"/>
      <c r="J15" s="10" t="s">
        <v>2068</v>
      </c>
      <c r="K15" s="10" t="s">
        <v>1494</v>
      </c>
      <c r="L15" s="10" t="s">
        <v>1495</v>
      </c>
      <c r="M15" s="10" t="s">
        <v>2069</v>
      </c>
      <c r="N15" s="10"/>
      <c r="O15" s="10"/>
      <c r="P15" s="10" t="s">
        <v>4784</v>
      </c>
      <c r="Q15" s="10" t="s">
        <v>4782</v>
      </c>
      <c r="R15" s="10" t="s">
        <v>4783</v>
      </c>
      <c r="S15" s="10" t="s">
        <v>4785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4"/>
      <c r="AE15" s="47"/>
      <c r="AF15" s="47"/>
      <c r="AG15" s="47"/>
    </row>
    <row r="16">
      <c r="A16" s="10" t="s">
        <v>1496</v>
      </c>
      <c r="B16" s="10" t="str">
        <f>VLOOKUP(C16,BD!$B$4:$C$818,2,TRUE)</f>
        <v>SMALL</v>
      </c>
      <c r="C16" s="10" t="s">
        <v>1497</v>
      </c>
      <c r="D16" s="10" t="s">
        <v>1498</v>
      </c>
      <c r="E16" s="10"/>
      <c r="F16" s="10"/>
      <c r="G16" s="10"/>
      <c r="H16" s="10"/>
      <c r="I16" s="10"/>
      <c r="J16" s="10" t="s">
        <v>1499</v>
      </c>
      <c r="K16" s="10" t="s">
        <v>1500</v>
      </c>
      <c r="L16" s="10"/>
      <c r="M16" s="10"/>
      <c r="N16" s="10"/>
      <c r="O16" s="10"/>
      <c r="P16" s="10" t="s">
        <v>4786</v>
      </c>
      <c r="Q16" s="10" t="s">
        <v>4787</v>
      </c>
      <c r="R16" s="10" t="s">
        <v>4788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47"/>
      <c r="AE16" s="47"/>
      <c r="AF16" s="47"/>
      <c r="AG16" s="47"/>
    </row>
    <row r="17">
      <c r="A17" s="10" t="s">
        <v>1501</v>
      </c>
      <c r="B17" s="10" t="str">
        <f>VLOOKUP(C17,BD!$B$4:$C$818,2,TRUE)</f>
        <v>SMALL</v>
      </c>
      <c r="C17" s="10" t="s">
        <v>1502</v>
      </c>
      <c r="D17" s="10" t="s">
        <v>1503</v>
      </c>
      <c r="E17" s="10" t="s">
        <v>1504</v>
      </c>
      <c r="F17" s="10"/>
      <c r="G17" s="10"/>
      <c r="H17" s="10"/>
      <c r="I17" s="10"/>
      <c r="J17" s="10" t="s">
        <v>1505</v>
      </c>
      <c r="K17" s="10" t="s">
        <v>1506</v>
      </c>
      <c r="L17" s="10"/>
      <c r="M17" s="10"/>
      <c r="N17" s="10"/>
      <c r="O17" s="10"/>
      <c r="P17" s="10" t="s">
        <v>4789</v>
      </c>
      <c r="Q17" s="10" t="s">
        <v>4790</v>
      </c>
      <c r="R17" s="10" t="s">
        <v>4791</v>
      </c>
      <c r="S17" s="10" t="s">
        <v>4792</v>
      </c>
      <c r="T17" s="10" t="s">
        <v>4793</v>
      </c>
      <c r="U17" s="10"/>
      <c r="V17" s="10"/>
      <c r="W17" s="10"/>
      <c r="X17" s="10"/>
      <c r="Y17" s="10"/>
      <c r="Z17" s="10"/>
      <c r="AA17" s="10"/>
      <c r="AB17" s="10"/>
      <c r="AC17" s="10"/>
      <c r="AD17" s="47"/>
      <c r="AE17" s="47"/>
      <c r="AF17" s="47"/>
      <c r="AG17" s="47"/>
    </row>
    <row r="18">
      <c r="A18" s="10" t="s">
        <v>1507</v>
      </c>
      <c r="B18" s="10" t="str">
        <f>VLOOKUP(C18,BD!$B$4:$C$818,2,TRUE)</f>
        <v>SMALL</v>
      </c>
      <c r="C18" s="10" t="s">
        <v>1508</v>
      </c>
      <c r="D18" s="10" t="s">
        <v>1509</v>
      </c>
      <c r="E18" s="10"/>
      <c r="F18" s="10"/>
      <c r="G18" s="10"/>
      <c r="H18" s="10"/>
      <c r="I18" s="10"/>
      <c r="J18" s="10" t="s">
        <v>1510</v>
      </c>
      <c r="K18" s="10"/>
      <c r="L18" s="10"/>
      <c r="M18" s="10"/>
      <c r="N18" s="10"/>
      <c r="O18" s="10"/>
      <c r="P18" s="10" t="s">
        <v>4794</v>
      </c>
      <c r="Q18" s="10" t="s">
        <v>4795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47"/>
      <c r="AE18" s="47"/>
      <c r="AF18" s="47"/>
      <c r="AG18" s="47"/>
    </row>
    <row r="19">
      <c r="A19" s="10" t="s">
        <v>3773</v>
      </c>
      <c r="B19" s="10" t="str">
        <f>VLOOKUP(C19,BD!$B$4:$C$818,2,FALSE)</f>
        <v>LARGE</v>
      </c>
      <c r="C19" s="10" t="s">
        <v>3775</v>
      </c>
      <c r="D19" s="10" t="s">
        <v>2600</v>
      </c>
      <c r="E19" s="10" t="s">
        <v>3776</v>
      </c>
      <c r="F19" s="10"/>
      <c r="G19" s="10"/>
      <c r="H19" s="10"/>
      <c r="I19" s="10"/>
      <c r="J19" s="10" t="s">
        <v>4796</v>
      </c>
      <c r="K19" s="10" t="s">
        <v>2601</v>
      </c>
      <c r="L19" s="10" t="s">
        <v>4797</v>
      </c>
      <c r="M19" s="10"/>
      <c r="N19" s="10"/>
      <c r="O19" s="10"/>
      <c r="P19" s="10" t="s">
        <v>4798</v>
      </c>
      <c r="Q19" s="10" t="s">
        <v>4799</v>
      </c>
      <c r="R19" s="10" t="s">
        <v>4800</v>
      </c>
      <c r="S19" s="10" t="s">
        <v>4801</v>
      </c>
      <c r="T19" s="10" t="s">
        <v>4802</v>
      </c>
      <c r="U19" s="10"/>
      <c r="V19" s="10"/>
      <c r="W19" s="10"/>
      <c r="X19" s="10"/>
      <c r="Y19" s="10"/>
      <c r="Z19" s="10"/>
      <c r="AA19" s="10"/>
      <c r="AB19" s="10"/>
      <c r="AC19" s="10"/>
      <c r="AD19" s="104"/>
      <c r="AE19" s="47"/>
      <c r="AF19" s="47"/>
      <c r="AG19" s="47"/>
    </row>
    <row r="20">
      <c r="A20" s="10" t="s">
        <v>4573</v>
      </c>
      <c r="B20" s="10" t="str">
        <f>VLOOKUP(C20,BD!$B$4:$C$818,2,FALSE)</f>
        <v>LARGE</v>
      </c>
      <c r="C20" s="10" t="s">
        <v>3775</v>
      </c>
      <c r="D20" s="10" t="s">
        <v>2600</v>
      </c>
      <c r="E20" s="10" t="s">
        <v>3776</v>
      </c>
      <c r="F20" s="10"/>
      <c r="G20" s="10"/>
      <c r="H20" s="10"/>
      <c r="I20" s="10"/>
      <c r="J20" s="10" t="s">
        <v>4796</v>
      </c>
      <c r="K20" s="10" t="s">
        <v>2601</v>
      </c>
      <c r="L20" s="10" t="s">
        <v>4797</v>
      </c>
      <c r="M20" s="10"/>
      <c r="N20" s="10"/>
      <c r="O20" s="10"/>
      <c r="P20" s="10" t="s">
        <v>4798</v>
      </c>
      <c r="Q20" s="10" t="s">
        <v>4799</v>
      </c>
      <c r="R20" s="10" t="s">
        <v>4800</v>
      </c>
      <c r="S20" s="10" t="s">
        <v>4801</v>
      </c>
      <c r="T20" s="10" t="s">
        <v>4802</v>
      </c>
      <c r="U20" s="10"/>
      <c r="V20" s="10"/>
      <c r="W20" s="10"/>
      <c r="X20" s="10"/>
      <c r="Y20" s="10"/>
      <c r="Z20" s="10"/>
      <c r="AA20" s="10"/>
      <c r="AB20" s="10"/>
      <c r="AC20" s="10"/>
      <c r="AD20" s="104"/>
      <c r="AE20" s="47"/>
      <c r="AF20" s="47"/>
      <c r="AG20" s="47"/>
    </row>
    <row r="21" ht="15.75" customHeight="1">
      <c r="A21" s="10" t="s">
        <v>1511</v>
      </c>
      <c r="B21" s="10" t="str">
        <f>VLOOKUP(C21,BD!$B$4:$C$818,2,FALSE)</f>
        <v>SMALL</v>
      </c>
      <c r="C21" s="10" t="s">
        <v>1512</v>
      </c>
      <c r="D21" s="10" t="s">
        <v>1513</v>
      </c>
      <c r="E21" s="10"/>
      <c r="F21" s="10"/>
      <c r="G21" s="10"/>
      <c r="H21" s="10"/>
      <c r="I21" s="10"/>
      <c r="J21" s="10" t="s">
        <v>1486</v>
      </c>
      <c r="K21" s="10" t="s">
        <v>1514</v>
      </c>
      <c r="L21" s="10" t="s">
        <v>42</v>
      </c>
      <c r="M21" s="10"/>
      <c r="N21" s="10"/>
      <c r="O21" s="10"/>
      <c r="P21" s="10" t="s">
        <v>4766</v>
      </c>
      <c r="Q21" s="10" t="s">
        <v>4803</v>
      </c>
      <c r="R21" s="10" t="s">
        <v>4804</v>
      </c>
      <c r="S21" s="10" t="s">
        <v>4805</v>
      </c>
      <c r="T21" s="10" t="s">
        <v>4806</v>
      </c>
      <c r="U21" s="10" t="s">
        <v>4807</v>
      </c>
      <c r="V21" s="10"/>
      <c r="W21" s="10"/>
      <c r="X21" s="10"/>
      <c r="Y21" s="10"/>
      <c r="Z21" s="10"/>
      <c r="AA21" s="10"/>
      <c r="AB21" s="10"/>
      <c r="AC21" s="10"/>
      <c r="AD21" s="47"/>
      <c r="AE21" s="47"/>
      <c r="AF21" s="47"/>
      <c r="AG21" s="47"/>
    </row>
    <row r="22" ht="15.75" customHeight="1">
      <c r="A22" s="10" t="s">
        <v>1515</v>
      </c>
      <c r="B22" s="10" t="str">
        <f>VLOOKUP(C22,BD!$B$4:$C$818,2,TRUE)</f>
        <v>SMALL</v>
      </c>
      <c r="C22" s="10" t="s">
        <v>1516</v>
      </c>
      <c r="D22" s="10" t="s">
        <v>1517</v>
      </c>
      <c r="E22" s="10" t="s">
        <v>1518</v>
      </c>
      <c r="F22" s="10"/>
      <c r="G22" s="10"/>
      <c r="H22" s="10"/>
      <c r="I22" s="10"/>
      <c r="J22" s="10" t="s">
        <v>1519</v>
      </c>
      <c r="K22" s="10"/>
      <c r="L22" s="10"/>
      <c r="M22" s="10"/>
      <c r="N22" s="10"/>
      <c r="O22" s="10"/>
      <c r="P22" s="10" t="s">
        <v>4808</v>
      </c>
      <c r="Q22" s="10" t="s">
        <v>4809</v>
      </c>
      <c r="R22" s="10" t="s">
        <v>4810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47"/>
      <c r="AE22" s="47"/>
      <c r="AF22" s="47"/>
      <c r="AG22" s="47"/>
    </row>
    <row r="23" ht="15.75" customHeight="1">
      <c r="A23" s="10" t="s">
        <v>1520</v>
      </c>
      <c r="B23" s="10" t="str">
        <f>VLOOKUP(C23,BD!$B$4:$C$818,2,TRUE)</f>
        <v>SMALL</v>
      </c>
      <c r="C23" s="10" t="s">
        <v>1521</v>
      </c>
      <c r="D23" s="10" t="s">
        <v>1522</v>
      </c>
      <c r="E23" s="10"/>
      <c r="F23" s="10"/>
      <c r="G23" s="10"/>
      <c r="H23" s="10"/>
      <c r="I23" s="10"/>
      <c r="J23" s="10" t="s">
        <v>1523</v>
      </c>
      <c r="K23" s="10" t="s">
        <v>1524</v>
      </c>
      <c r="L23" s="10"/>
      <c r="M23" s="10"/>
      <c r="N23" s="10"/>
      <c r="O23" s="10"/>
      <c r="P23" s="10" t="s">
        <v>4811</v>
      </c>
      <c r="Q23" s="10" t="s">
        <v>4812</v>
      </c>
      <c r="R23" s="10" t="s">
        <v>4813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47"/>
      <c r="AE23" s="47"/>
      <c r="AF23" s="47"/>
      <c r="AG23" s="47"/>
    </row>
    <row r="24" ht="15.75" customHeight="1">
      <c r="A24" s="10" t="s">
        <v>1525</v>
      </c>
      <c r="B24" s="10" t="str">
        <f>VLOOKUP(C24,BD!$B$4:$C$818,2,TRUE)</f>
        <v>SMALL</v>
      </c>
      <c r="C24" s="10" t="s">
        <v>1526</v>
      </c>
      <c r="D24" s="10" t="s">
        <v>1527</v>
      </c>
      <c r="E24" s="10"/>
      <c r="F24" s="10"/>
      <c r="G24" s="10"/>
      <c r="H24" s="10"/>
      <c r="I24" s="10"/>
      <c r="J24" s="10" t="s">
        <v>1528</v>
      </c>
      <c r="K24" s="10"/>
      <c r="L24" s="10"/>
      <c r="M24" s="10"/>
      <c r="N24" s="10"/>
      <c r="O24" s="10"/>
      <c r="P24" s="10" t="s">
        <v>4814</v>
      </c>
      <c r="Q24" s="10" t="s">
        <v>4815</v>
      </c>
      <c r="R24" s="10" t="s">
        <v>4816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47"/>
      <c r="AE24" s="47"/>
      <c r="AF24" s="47"/>
      <c r="AG24" s="47"/>
    </row>
    <row r="25" ht="15.75" customHeight="1">
      <c r="A25" s="10" t="s">
        <v>1529</v>
      </c>
      <c r="B25" s="10" t="str">
        <f>VLOOKUP(C25,BD!$B$4:$C$818,2,TRUE)</f>
        <v>SMALL</v>
      </c>
      <c r="C25" s="10" t="s">
        <v>1530</v>
      </c>
      <c r="D25" s="10" t="s">
        <v>1531</v>
      </c>
      <c r="E25" s="10"/>
      <c r="F25" s="10"/>
      <c r="G25" s="10"/>
      <c r="H25" s="10"/>
      <c r="I25" s="10"/>
      <c r="J25" s="10" t="s">
        <v>1532</v>
      </c>
      <c r="K25" s="10"/>
      <c r="L25" s="10"/>
      <c r="M25" s="10"/>
      <c r="N25" s="10"/>
      <c r="O25" s="10"/>
      <c r="P25" s="10" t="s">
        <v>4817</v>
      </c>
      <c r="Q25" s="10" t="s">
        <v>4818</v>
      </c>
      <c r="R25" s="10" t="s">
        <v>4819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47"/>
      <c r="AE25" s="47"/>
      <c r="AF25" s="47"/>
      <c r="AG25" s="47"/>
    </row>
    <row r="26" ht="15.75" customHeight="1">
      <c r="A26" s="10" t="s">
        <v>1533</v>
      </c>
      <c r="B26" s="10" t="str">
        <f>VLOOKUP(C26,BD!$B$4:$C$818,2,TRUE)</f>
        <v>SMALL</v>
      </c>
      <c r="C26" s="10" t="s">
        <v>1534</v>
      </c>
      <c r="D26" s="10" t="s">
        <v>1535</v>
      </c>
      <c r="E26" s="10"/>
      <c r="F26" s="10"/>
      <c r="G26" s="10"/>
      <c r="H26" s="10"/>
      <c r="I26" s="10"/>
      <c r="J26" s="10" t="s">
        <v>1536</v>
      </c>
      <c r="K26" s="10" t="s">
        <v>1537</v>
      </c>
      <c r="L26" s="10" t="s">
        <v>1538</v>
      </c>
      <c r="M26" s="10"/>
      <c r="N26" s="10"/>
      <c r="O26" s="10"/>
      <c r="P26" s="10" t="s">
        <v>4820</v>
      </c>
      <c r="Q26" s="10" t="s">
        <v>4821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47"/>
      <c r="AE26" s="47"/>
      <c r="AF26" s="47"/>
      <c r="AG26" s="47"/>
    </row>
    <row r="27" ht="15.75" customHeight="1">
      <c r="A27" s="10" t="s">
        <v>1539</v>
      </c>
      <c r="B27" s="10" t="str">
        <f>VLOOKUP(C27,BD!$B$4:$C$818,2,TRUE)</f>
        <v>SMALL</v>
      </c>
      <c r="C27" s="10" t="s">
        <v>1540</v>
      </c>
      <c r="D27" s="10" t="s">
        <v>1541</v>
      </c>
      <c r="E27" s="10"/>
      <c r="F27" s="10"/>
      <c r="G27" s="10"/>
      <c r="H27" s="10"/>
      <c r="I27" s="10"/>
      <c r="J27" s="10" t="s">
        <v>1542</v>
      </c>
      <c r="K27" s="10" t="s">
        <v>1543</v>
      </c>
      <c r="L27" s="10"/>
      <c r="M27" s="10"/>
      <c r="N27" s="10"/>
      <c r="O27" s="10"/>
      <c r="P27" s="10" t="s">
        <v>4822</v>
      </c>
      <c r="Q27" s="10" t="s">
        <v>4823</v>
      </c>
      <c r="R27" s="10" t="s">
        <v>4824</v>
      </c>
      <c r="S27" s="10" t="s">
        <v>4825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47"/>
      <c r="AE27" s="47"/>
      <c r="AF27" s="47"/>
      <c r="AG27" s="47"/>
    </row>
    <row r="28" ht="15.75" customHeight="1">
      <c r="A28" s="10" t="s">
        <v>1544</v>
      </c>
      <c r="B28" s="10" t="str">
        <f>VLOOKUP(C28,BD!$B$4:$C$818,2,FALSE)</f>
        <v>SMALL</v>
      </c>
      <c r="C28" s="10" t="s">
        <v>1545</v>
      </c>
      <c r="D28" s="10" t="s">
        <v>1546</v>
      </c>
      <c r="E28" s="10"/>
      <c r="F28" s="10"/>
      <c r="G28" s="10"/>
      <c r="H28" s="10"/>
      <c r="I28" s="10"/>
      <c r="J28" s="10" t="s">
        <v>1547</v>
      </c>
      <c r="K28" s="10"/>
      <c r="L28" s="10"/>
      <c r="M28" s="10"/>
      <c r="N28" s="10"/>
      <c r="O28" s="10"/>
      <c r="P28" s="10" t="s">
        <v>4826</v>
      </c>
      <c r="Q28" s="10" t="s">
        <v>4827</v>
      </c>
      <c r="R28" s="10" t="s">
        <v>4828</v>
      </c>
      <c r="S28" s="10" t="s">
        <v>4829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4"/>
      <c r="AE28" s="47"/>
      <c r="AF28" s="47"/>
      <c r="AG28" s="47"/>
    </row>
    <row r="29" ht="15.75" customHeight="1">
      <c r="A29" s="10" t="s">
        <v>1548</v>
      </c>
      <c r="B29" s="10" t="str">
        <f>VLOOKUP(C29,BD!$B$4:$C$818,2,FALSE)</f>
        <v>SMALL</v>
      </c>
      <c r="C29" s="10" t="s">
        <v>1549</v>
      </c>
      <c r="D29" s="10" t="s">
        <v>1550</v>
      </c>
      <c r="E29" s="10" t="s">
        <v>1551</v>
      </c>
      <c r="F29" s="10"/>
      <c r="G29" s="10"/>
      <c r="H29" s="10"/>
      <c r="I29" s="10"/>
      <c r="J29" s="10" t="s">
        <v>1552</v>
      </c>
      <c r="K29" s="10" t="s">
        <v>1547</v>
      </c>
      <c r="L29" s="10"/>
      <c r="M29" s="10"/>
      <c r="N29" s="10"/>
      <c r="O29" s="10"/>
      <c r="P29" s="10" t="s">
        <v>4830</v>
      </c>
      <c r="Q29" s="10" t="s">
        <v>1549</v>
      </c>
      <c r="R29" s="10" t="s">
        <v>4831</v>
      </c>
      <c r="S29" s="10" t="s">
        <v>4832</v>
      </c>
      <c r="T29" s="10" t="s">
        <v>4833</v>
      </c>
      <c r="U29" s="10" t="s">
        <v>4834</v>
      </c>
      <c r="V29" s="10"/>
      <c r="W29" s="10"/>
      <c r="X29" s="10"/>
      <c r="Y29" s="10"/>
      <c r="Z29" s="10"/>
      <c r="AA29" s="10"/>
      <c r="AB29" s="10"/>
      <c r="AC29" s="10"/>
      <c r="AD29" s="104"/>
      <c r="AE29" s="47"/>
      <c r="AF29" s="47"/>
      <c r="AG29" s="47"/>
    </row>
    <row r="30" ht="15.75" customHeight="1">
      <c r="A30" s="10" t="s">
        <v>1553</v>
      </c>
      <c r="B30" s="10" t="str">
        <f>VLOOKUP(C30,BD!$B$4:$C$818,2,TRUE)</f>
        <v>SMALL</v>
      </c>
      <c r="C30" s="10" t="s">
        <v>1554</v>
      </c>
      <c r="D30" s="10" t="s">
        <v>1555</v>
      </c>
      <c r="E30" s="10"/>
      <c r="F30" s="10"/>
      <c r="G30" s="10"/>
      <c r="H30" s="10"/>
      <c r="I30" s="10"/>
      <c r="J30" s="10" t="s">
        <v>1556</v>
      </c>
      <c r="K30" s="10" t="s">
        <v>1557</v>
      </c>
      <c r="L30" s="10"/>
      <c r="M30" s="10"/>
      <c r="N30" s="10"/>
      <c r="O30" s="10"/>
      <c r="P30" s="10" t="s">
        <v>4835</v>
      </c>
      <c r="Q30" s="10" t="s">
        <v>4836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47"/>
      <c r="AE30" s="47"/>
      <c r="AF30" s="47"/>
      <c r="AG30" s="47"/>
    </row>
    <row r="31" ht="15.75" customHeight="1">
      <c r="A31" s="10" t="s">
        <v>1558</v>
      </c>
      <c r="B31" s="10" t="str">
        <f>VLOOKUP(C31,BD!$B$4:$C$818,2,TRUE)</f>
        <v>SMALL</v>
      </c>
      <c r="C31" s="10" t="s">
        <v>1559</v>
      </c>
      <c r="D31" s="10" t="s">
        <v>1214</v>
      </c>
      <c r="E31" s="10"/>
      <c r="F31" s="10"/>
      <c r="G31" s="10"/>
      <c r="H31" s="10"/>
      <c r="I31" s="10"/>
      <c r="J31" s="10" t="s">
        <v>1216</v>
      </c>
      <c r="K31" s="10"/>
      <c r="L31" s="10"/>
      <c r="M31" s="10"/>
      <c r="N31" s="10"/>
      <c r="O31" s="10"/>
      <c r="P31" s="10" t="s">
        <v>4837</v>
      </c>
      <c r="Q31" s="10" t="s">
        <v>4838</v>
      </c>
      <c r="R31" s="10" t="s">
        <v>4839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47"/>
      <c r="AE31" s="47"/>
      <c r="AF31" s="47"/>
      <c r="AG31" s="47"/>
    </row>
    <row r="32" ht="15.75" customHeight="1">
      <c r="A32" s="10" t="s">
        <v>1560</v>
      </c>
      <c r="B32" s="10" t="str">
        <f>VLOOKUP(C32,BD!$B$4:$C$818,2,TRUE)</f>
        <v>SMALL</v>
      </c>
      <c r="C32" s="10" t="s">
        <v>1561</v>
      </c>
      <c r="D32" s="10" t="s">
        <v>1562</v>
      </c>
      <c r="E32" s="10"/>
      <c r="F32" s="10"/>
      <c r="G32" s="10"/>
      <c r="H32" s="10"/>
      <c r="I32" s="10"/>
      <c r="J32" s="10" t="s">
        <v>1563</v>
      </c>
      <c r="K32" s="10" t="s">
        <v>1564</v>
      </c>
      <c r="L32" s="10"/>
      <c r="M32" s="10"/>
      <c r="N32" s="10"/>
      <c r="O32" s="10"/>
      <c r="P32" s="10" t="s">
        <v>4840</v>
      </c>
      <c r="Q32" s="10" t="s">
        <v>4841</v>
      </c>
      <c r="R32" s="10" t="s">
        <v>4842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47"/>
      <c r="AE32" s="47"/>
      <c r="AF32" s="47"/>
      <c r="AG32" s="47"/>
    </row>
    <row r="33" ht="15.75" customHeight="1">
      <c r="A33" s="10" t="s">
        <v>1565</v>
      </c>
      <c r="B33" s="10" t="str">
        <f>VLOOKUP(C33,BD!$B$4:$C$818,2,FALSE)</f>
        <v>SMALL</v>
      </c>
      <c r="C33" s="10" t="s">
        <v>1566</v>
      </c>
      <c r="D33" s="10" t="s">
        <v>1567</v>
      </c>
      <c r="E33" s="10" t="s">
        <v>1568</v>
      </c>
      <c r="F33" s="10"/>
      <c r="G33" s="10"/>
      <c r="H33" s="10"/>
      <c r="I33" s="10"/>
      <c r="J33" s="10" t="s">
        <v>1569</v>
      </c>
      <c r="K33" s="10" t="s">
        <v>1570</v>
      </c>
      <c r="L33" s="10" t="s">
        <v>1571</v>
      </c>
      <c r="M33" s="10"/>
      <c r="N33" s="10"/>
      <c r="O33" s="10"/>
      <c r="P33" s="10" t="s">
        <v>4843</v>
      </c>
      <c r="Q33" s="10" t="s">
        <v>4844</v>
      </c>
      <c r="R33" s="10" t="s">
        <v>4845</v>
      </c>
      <c r="S33" s="10" t="s">
        <v>4846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47"/>
      <c r="AE33" s="47"/>
      <c r="AF33" s="47"/>
      <c r="AG33" s="47"/>
    </row>
    <row r="34" ht="15.75" customHeight="1">
      <c r="A34" s="10" t="s">
        <v>1573</v>
      </c>
      <c r="B34" s="10" t="str">
        <f>VLOOKUP(C34,BD!$B$4:$C$818,2,FALSE)</f>
        <v>SMALL</v>
      </c>
      <c r="C34" s="10" t="s">
        <v>1574</v>
      </c>
      <c r="D34" s="10" t="s">
        <v>1575</v>
      </c>
      <c r="E34" s="10"/>
      <c r="F34" s="10"/>
      <c r="G34" s="10"/>
      <c r="H34" s="10"/>
      <c r="I34" s="10"/>
      <c r="J34" s="10" t="s">
        <v>1576</v>
      </c>
      <c r="K34" s="10" t="s">
        <v>1577</v>
      </c>
      <c r="L34" s="10"/>
      <c r="M34" s="10"/>
      <c r="N34" s="10"/>
      <c r="O34" s="10"/>
      <c r="P34" s="10" t="s">
        <v>4847</v>
      </c>
      <c r="Q34" s="10" t="s">
        <v>4848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47"/>
      <c r="AE34" s="47"/>
      <c r="AF34" s="47"/>
      <c r="AG34" s="47"/>
    </row>
    <row r="35" ht="15.75" customHeight="1">
      <c r="A35" s="10" t="s">
        <v>3787</v>
      </c>
      <c r="B35" s="10" t="str">
        <f>VLOOKUP(C35,BD!$B$4:$C$818,2,FALSE)</f>
        <v>MEDIUM</v>
      </c>
      <c r="C35" s="10" t="s">
        <v>3789</v>
      </c>
      <c r="D35" s="10" t="s">
        <v>3790</v>
      </c>
      <c r="E35" s="10"/>
      <c r="F35" s="10"/>
      <c r="G35" s="10"/>
      <c r="H35" s="10"/>
      <c r="I35" s="10"/>
      <c r="J35" s="10" t="s">
        <v>4849</v>
      </c>
      <c r="K35" s="10" t="s">
        <v>4850</v>
      </c>
      <c r="L35" s="10" t="s">
        <v>4851</v>
      </c>
      <c r="M35" s="10"/>
      <c r="N35" s="10"/>
      <c r="O35" s="10"/>
      <c r="P35" s="10" t="s">
        <v>4852</v>
      </c>
      <c r="Q35" s="10" t="s">
        <v>4853</v>
      </c>
      <c r="R35" s="10" t="s">
        <v>4854</v>
      </c>
      <c r="S35" s="10" t="s">
        <v>4855</v>
      </c>
      <c r="T35" s="10" t="s">
        <v>3789</v>
      </c>
      <c r="U35" s="10" t="s">
        <v>4856</v>
      </c>
      <c r="V35" s="10" t="s">
        <v>4857</v>
      </c>
      <c r="W35" s="10" t="s">
        <v>4858</v>
      </c>
      <c r="X35" s="10"/>
      <c r="Y35" s="10"/>
      <c r="Z35" s="10"/>
      <c r="AA35" s="10"/>
      <c r="AB35" s="10"/>
      <c r="AC35" s="10"/>
      <c r="AD35" s="104"/>
      <c r="AE35" s="47"/>
      <c r="AF35" s="47"/>
      <c r="AG35" s="47"/>
    </row>
    <row r="36" ht="15.75" customHeight="1">
      <c r="A36" s="10" t="s">
        <v>4641</v>
      </c>
      <c r="B36" s="10" t="str">
        <f>VLOOKUP(C36,BD!$B$4:$C$818,2,FALSE)</f>
        <v>MEDIUM</v>
      </c>
      <c r="C36" s="10" t="s">
        <v>3789</v>
      </c>
      <c r="D36" s="10" t="s">
        <v>3790</v>
      </c>
      <c r="E36" s="10"/>
      <c r="F36" s="10"/>
      <c r="G36" s="10"/>
      <c r="H36" s="10"/>
      <c r="I36" s="10"/>
      <c r="J36" s="10" t="s">
        <v>4849</v>
      </c>
      <c r="K36" s="10" t="s">
        <v>4850</v>
      </c>
      <c r="L36" s="10" t="s">
        <v>4851</v>
      </c>
      <c r="M36" s="10"/>
      <c r="N36" s="10"/>
      <c r="O36" s="10"/>
      <c r="P36" s="10" t="s">
        <v>4852</v>
      </c>
      <c r="Q36" s="10" t="s">
        <v>4853</v>
      </c>
      <c r="R36" s="10" t="s">
        <v>4854</v>
      </c>
      <c r="S36" s="10" t="s">
        <v>4855</v>
      </c>
      <c r="T36" s="10" t="s">
        <v>3789</v>
      </c>
      <c r="U36" s="10" t="s">
        <v>4856</v>
      </c>
      <c r="V36" s="10" t="s">
        <v>4857</v>
      </c>
      <c r="W36" s="10" t="s">
        <v>4858</v>
      </c>
      <c r="X36" s="10"/>
      <c r="Y36" s="10"/>
      <c r="Z36" s="10"/>
      <c r="AA36" s="10"/>
      <c r="AB36" s="10"/>
      <c r="AC36" s="10"/>
      <c r="AD36" s="104"/>
      <c r="AE36" s="47"/>
      <c r="AF36" s="47"/>
      <c r="AG36" s="47"/>
    </row>
    <row r="37" ht="15.75" customHeight="1">
      <c r="A37" s="10" t="s">
        <v>50</v>
      </c>
      <c r="B37" s="10" t="str">
        <f>VLOOKUP(C37,BD!$B$4:$C$818,2,TRUE)</f>
        <v>VERY SMALL</v>
      </c>
      <c r="C37" s="10" t="s">
        <v>51</v>
      </c>
      <c r="D37" s="10" t="s">
        <v>52</v>
      </c>
      <c r="E37" s="10"/>
      <c r="F37" s="10"/>
      <c r="G37" s="10"/>
      <c r="H37" s="10"/>
      <c r="I37" s="10"/>
      <c r="J37" s="10" t="s">
        <v>53</v>
      </c>
      <c r="K37" s="10" t="s">
        <v>54</v>
      </c>
      <c r="L37" s="10"/>
      <c r="M37" s="10"/>
      <c r="N37" s="10"/>
      <c r="O37" s="10"/>
      <c r="P37" s="10" t="s">
        <v>4859</v>
      </c>
      <c r="Q37" s="10" t="s">
        <v>4860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6"/>
      <c r="AD37" s="12"/>
      <c r="AE37" s="12"/>
      <c r="AF37" s="12"/>
      <c r="AG37" s="12"/>
    </row>
    <row r="38" ht="15.75" customHeight="1">
      <c r="A38" s="10" t="s">
        <v>1578</v>
      </c>
      <c r="B38" s="10" t="str">
        <f>VLOOKUP(C38,BD!$B$4:$C$818,2,FALSE)</f>
        <v>SMALL</v>
      </c>
      <c r="C38" s="10" t="s">
        <v>1579</v>
      </c>
      <c r="D38" s="10" t="s">
        <v>1580</v>
      </c>
      <c r="E38" s="10" t="s">
        <v>1581</v>
      </c>
      <c r="F38" s="10" t="s">
        <v>1582</v>
      </c>
      <c r="G38" s="10"/>
      <c r="H38" s="10"/>
      <c r="I38" s="10"/>
      <c r="J38" s="10" t="s">
        <v>1583</v>
      </c>
      <c r="K38" s="10" t="s">
        <v>1584</v>
      </c>
      <c r="L38" s="10" t="s">
        <v>1585</v>
      </c>
      <c r="M38" s="10" t="s">
        <v>592</v>
      </c>
      <c r="N38" s="10"/>
      <c r="O38" s="10"/>
      <c r="P38" s="10" t="s">
        <v>4861</v>
      </c>
      <c r="Q38" s="10" t="s">
        <v>4862</v>
      </c>
      <c r="R38" s="10" t="s">
        <v>4863</v>
      </c>
      <c r="S38" s="10" t="s">
        <v>4864</v>
      </c>
      <c r="T38" s="10" t="s">
        <v>4865</v>
      </c>
      <c r="U38" s="10" t="s">
        <v>4866</v>
      </c>
      <c r="V38" s="10" t="s">
        <v>4867</v>
      </c>
      <c r="W38" s="10"/>
      <c r="X38" s="10"/>
      <c r="Y38" s="10"/>
      <c r="Z38" s="10"/>
      <c r="AA38" s="10"/>
      <c r="AB38" s="10"/>
      <c r="AC38" s="10"/>
      <c r="AD38" s="47"/>
      <c r="AE38" s="47"/>
      <c r="AF38" s="47"/>
      <c r="AG38" s="47"/>
    </row>
    <row r="39" ht="15.75" customHeight="1">
      <c r="A39" s="10" t="s">
        <v>1586</v>
      </c>
      <c r="B39" s="10" t="str">
        <f>VLOOKUP(C39,BD!$B$4:$C$818,2,TRUE)</f>
        <v>SMALL</v>
      </c>
      <c r="C39" s="10" t="s">
        <v>1587</v>
      </c>
      <c r="D39" s="10" t="s">
        <v>1588</v>
      </c>
      <c r="E39" s="10"/>
      <c r="F39" s="10"/>
      <c r="G39" s="10"/>
      <c r="H39" s="10"/>
      <c r="I39" s="10"/>
      <c r="J39" s="10" t="s">
        <v>1589</v>
      </c>
      <c r="K39" s="10"/>
      <c r="L39" s="10"/>
      <c r="M39" s="10"/>
      <c r="N39" s="10"/>
      <c r="O39" s="10"/>
      <c r="P39" s="10" t="s">
        <v>4868</v>
      </c>
      <c r="Q39" s="10" t="s">
        <v>4869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47"/>
      <c r="AE39" s="47"/>
      <c r="AF39" s="47"/>
      <c r="AG39" s="47"/>
    </row>
    <row r="40" ht="15.75" customHeight="1">
      <c r="A40" s="10" t="s">
        <v>56</v>
      </c>
      <c r="B40" s="10" t="str">
        <f>VLOOKUP(C40,BD!$B$4:$C$818,2,FALSE)</f>
        <v>VERY SMALL</v>
      </c>
      <c r="C40" s="10" t="s">
        <v>57</v>
      </c>
      <c r="D40" s="10" t="s">
        <v>58</v>
      </c>
      <c r="E40" s="10"/>
      <c r="F40" s="10"/>
      <c r="G40" s="10"/>
      <c r="H40" s="10"/>
      <c r="I40" s="10"/>
      <c r="J40" s="10" t="s">
        <v>59</v>
      </c>
      <c r="K40" s="10"/>
      <c r="L40" s="10"/>
      <c r="M40" s="10"/>
      <c r="N40" s="10"/>
      <c r="O40" s="10"/>
      <c r="P40" s="10" t="s">
        <v>4870</v>
      </c>
      <c r="Q40" s="10" t="s">
        <v>4871</v>
      </c>
      <c r="R40" s="10" t="s">
        <v>4872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6"/>
      <c r="AD40" s="19"/>
      <c r="AE40" s="12"/>
      <c r="AF40" s="12"/>
      <c r="AG40" s="12"/>
    </row>
    <row r="41" ht="15.75" customHeight="1">
      <c r="A41" s="10" t="s">
        <v>1590</v>
      </c>
      <c r="B41" s="10" t="str">
        <f>VLOOKUP(C41,BD!$B$4:$C$818,2,FALSE)</f>
        <v>SMALL</v>
      </c>
      <c r="C41" s="10" t="s">
        <v>1591</v>
      </c>
      <c r="D41" s="10" t="s">
        <v>1592</v>
      </c>
      <c r="E41" s="10" t="s">
        <v>1593</v>
      </c>
      <c r="F41" s="10"/>
      <c r="G41" s="10"/>
      <c r="H41" s="10"/>
      <c r="I41" s="10"/>
      <c r="J41" s="10" t="s">
        <v>1594</v>
      </c>
      <c r="K41" s="10" t="s">
        <v>1595</v>
      </c>
      <c r="L41" s="10" t="s">
        <v>1596</v>
      </c>
      <c r="M41" s="10"/>
      <c r="N41" s="10"/>
      <c r="O41" s="10"/>
      <c r="P41" s="10" t="s">
        <v>4873</v>
      </c>
      <c r="Q41" s="10" t="s">
        <v>4874</v>
      </c>
      <c r="R41" s="10" t="s">
        <v>4875</v>
      </c>
      <c r="S41" s="10" t="s">
        <v>4762</v>
      </c>
      <c r="T41" s="10" t="s">
        <v>4839</v>
      </c>
      <c r="U41" s="10" t="s">
        <v>4876</v>
      </c>
      <c r="V41" s="10" t="s">
        <v>4877</v>
      </c>
      <c r="W41" s="10"/>
      <c r="X41" s="10"/>
      <c r="Y41" s="10"/>
      <c r="Z41" s="10"/>
      <c r="AA41" s="10"/>
      <c r="AB41" s="10"/>
      <c r="AC41" s="10"/>
      <c r="AD41" s="104"/>
      <c r="AE41" s="47"/>
      <c r="AF41" s="47"/>
      <c r="AG41" s="47"/>
    </row>
    <row r="42" ht="15.75" customHeight="1">
      <c r="A42" s="10" t="s">
        <v>1598</v>
      </c>
      <c r="B42" s="10" t="str">
        <f>VLOOKUP(C42,BD!$B$4:$C$818,2,TRUE)</f>
        <v>SMALL</v>
      </c>
      <c r="C42" s="10" t="s">
        <v>1599</v>
      </c>
      <c r="D42" s="10" t="s">
        <v>1600</v>
      </c>
      <c r="E42" s="10"/>
      <c r="F42" s="10"/>
      <c r="G42" s="10"/>
      <c r="H42" s="10"/>
      <c r="I42" s="10"/>
      <c r="J42" s="10" t="s">
        <v>1601</v>
      </c>
      <c r="K42" s="10"/>
      <c r="L42" s="10"/>
      <c r="M42" s="10"/>
      <c r="N42" s="10"/>
      <c r="O42" s="10"/>
      <c r="P42" s="10" t="s">
        <v>4878</v>
      </c>
      <c r="Q42" s="10" t="s">
        <v>4879</v>
      </c>
      <c r="R42" s="10" t="s">
        <v>4880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47"/>
      <c r="AE42" s="47"/>
      <c r="AF42" s="47"/>
      <c r="AG42" s="47"/>
    </row>
    <row r="43" ht="15.75" customHeight="1">
      <c r="A43" s="10" t="s">
        <v>1602</v>
      </c>
      <c r="B43" s="10" t="str">
        <f>VLOOKUP(C43,BD!$B$4:$C$818,2,TRUE)</f>
        <v>SMALL</v>
      </c>
      <c r="C43" s="10" t="s">
        <v>1603</v>
      </c>
      <c r="D43" s="10" t="s">
        <v>1604</v>
      </c>
      <c r="E43" s="10"/>
      <c r="F43" s="10"/>
      <c r="G43" s="10"/>
      <c r="H43" s="10"/>
      <c r="I43" s="10"/>
      <c r="J43" s="10" t="s">
        <v>1605</v>
      </c>
      <c r="K43" s="10" t="s">
        <v>1606</v>
      </c>
      <c r="L43" s="10"/>
      <c r="M43" s="10"/>
      <c r="N43" s="10"/>
      <c r="O43" s="10"/>
      <c r="P43" s="10" t="s">
        <v>4881</v>
      </c>
      <c r="Q43" s="10" t="s">
        <v>4882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47"/>
      <c r="AE43" s="47"/>
      <c r="AF43" s="47"/>
      <c r="AG43" s="47"/>
    </row>
    <row r="44" ht="15.75" customHeight="1">
      <c r="A44" s="10" t="s">
        <v>1607</v>
      </c>
      <c r="B44" s="10" t="str">
        <f>VLOOKUP(C44,BD!$B$4:$C$818,2,TRUE)</f>
        <v>SMALL</v>
      </c>
      <c r="C44" s="10" t="s">
        <v>1608</v>
      </c>
      <c r="D44" s="10" t="s">
        <v>349</v>
      </c>
      <c r="E44" s="10"/>
      <c r="F44" s="10"/>
      <c r="G44" s="10"/>
      <c r="H44" s="10"/>
      <c r="I44" s="10"/>
      <c r="J44" s="10" t="s">
        <v>1609</v>
      </c>
      <c r="K44" s="10"/>
      <c r="L44" s="10"/>
      <c r="M44" s="10"/>
      <c r="N44" s="10"/>
      <c r="O44" s="10"/>
      <c r="P44" s="10" t="s">
        <v>4883</v>
      </c>
      <c r="Q44" s="10" t="s">
        <v>4884</v>
      </c>
      <c r="R44" s="10" t="s">
        <v>4885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47"/>
      <c r="AE44" s="47"/>
      <c r="AF44" s="47"/>
      <c r="AG44" s="47"/>
    </row>
    <row r="45" ht="15.75" customHeight="1">
      <c r="A45" s="10" t="s">
        <v>60</v>
      </c>
      <c r="B45" s="10" t="str">
        <f>VLOOKUP(C45,BD!$B$4:$C$818,2,FALSE)</f>
        <v>VERY SMALL</v>
      </c>
      <c r="C45" s="10" t="s">
        <v>61</v>
      </c>
      <c r="D45" s="10" t="s">
        <v>62</v>
      </c>
      <c r="E45" s="10"/>
      <c r="F45" s="10"/>
      <c r="G45" s="10"/>
      <c r="H45" s="10"/>
      <c r="I45" s="10"/>
      <c r="J45" s="10" t="s">
        <v>63</v>
      </c>
      <c r="K45" s="10"/>
      <c r="L45" s="10"/>
      <c r="M45" s="10"/>
      <c r="N45" s="10"/>
      <c r="O45" s="10"/>
      <c r="P45" s="10" t="s">
        <v>4886</v>
      </c>
      <c r="Q45" s="10" t="s">
        <v>4887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6"/>
      <c r="AD45" s="12"/>
      <c r="AE45" s="12"/>
      <c r="AF45" s="12"/>
      <c r="AG45" s="12"/>
    </row>
    <row r="46" ht="15.75" customHeight="1">
      <c r="A46" s="10" t="s">
        <v>1610</v>
      </c>
      <c r="B46" s="10" t="str">
        <f>VLOOKUP(C46,BD!$B$4:$C$818,2,FALSE)</f>
        <v>SMALL</v>
      </c>
      <c r="C46" s="10" t="s">
        <v>1611</v>
      </c>
      <c r="D46" s="10" t="s">
        <v>1612</v>
      </c>
      <c r="E46" s="10"/>
      <c r="F46" s="10"/>
      <c r="G46" s="10"/>
      <c r="H46" s="10"/>
      <c r="I46" s="10"/>
      <c r="J46" s="10" t="s">
        <v>1613</v>
      </c>
      <c r="K46" s="10" t="s">
        <v>1614</v>
      </c>
      <c r="L46" s="10"/>
      <c r="M46" s="10"/>
      <c r="N46" s="10"/>
      <c r="O46" s="10"/>
      <c r="P46" s="10" t="s">
        <v>4888</v>
      </c>
      <c r="Q46" s="10" t="s">
        <v>4889</v>
      </c>
      <c r="R46" s="10" t="s">
        <v>4890</v>
      </c>
      <c r="S46" s="10" t="s">
        <v>4891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4"/>
      <c r="AE46" s="47"/>
      <c r="AF46" s="47"/>
      <c r="AG46" s="47"/>
    </row>
    <row r="47" ht="15.75" customHeight="1">
      <c r="A47" s="10" t="s">
        <v>1616</v>
      </c>
      <c r="B47" s="10" t="str">
        <f>VLOOKUP(C47,BD!$B$4:$C$818,2,TRUE)</f>
        <v>SMALL</v>
      </c>
      <c r="C47" s="10" t="s">
        <v>1617</v>
      </c>
      <c r="D47" s="10" t="s">
        <v>1618</v>
      </c>
      <c r="E47" s="10"/>
      <c r="F47" s="10"/>
      <c r="G47" s="10"/>
      <c r="H47" s="10"/>
      <c r="I47" s="10"/>
      <c r="J47" s="10" t="s">
        <v>1619</v>
      </c>
      <c r="K47" s="10"/>
      <c r="L47" s="10"/>
      <c r="M47" s="10"/>
      <c r="N47" s="10"/>
      <c r="O47" s="10"/>
      <c r="P47" s="10" t="s">
        <v>4892</v>
      </c>
      <c r="Q47" s="10" t="s">
        <v>4893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47"/>
      <c r="AE47" s="47"/>
      <c r="AF47" s="47"/>
      <c r="AG47" s="47"/>
    </row>
    <row r="48" ht="15.75" customHeight="1">
      <c r="A48" s="10" t="s">
        <v>1620</v>
      </c>
      <c r="B48" s="10" t="str">
        <f>VLOOKUP(C48,BD!$B$4:$C$818,2,TRUE)</f>
        <v>SMALL</v>
      </c>
      <c r="C48" s="10" t="s">
        <v>1621</v>
      </c>
      <c r="D48" s="10" t="s">
        <v>1622</v>
      </c>
      <c r="E48" s="10"/>
      <c r="F48" s="10"/>
      <c r="G48" s="10"/>
      <c r="H48" s="10"/>
      <c r="I48" s="10"/>
      <c r="J48" s="10" t="s">
        <v>1623</v>
      </c>
      <c r="K48" s="10" t="s">
        <v>1624</v>
      </c>
      <c r="L48" s="10"/>
      <c r="M48" s="10"/>
      <c r="N48" s="10"/>
      <c r="O48" s="10"/>
      <c r="P48" s="10" t="s">
        <v>4894</v>
      </c>
      <c r="Q48" s="10" t="s">
        <v>4895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47"/>
      <c r="AE48" s="47"/>
      <c r="AF48" s="47"/>
      <c r="AG48" s="47"/>
    </row>
    <row r="49" ht="15.75" customHeight="1">
      <c r="A49" s="10" t="s">
        <v>1626</v>
      </c>
      <c r="B49" s="10" t="str">
        <f>VLOOKUP(C49,BD!$B$4:$C$818,2,TRUE)</f>
        <v>SMALL</v>
      </c>
      <c r="C49" s="10" t="s">
        <v>1627</v>
      </c>
      <c r="D49" s="10" t="s">
        <v>1628</v>
      </c>
      <c r="E49" s="10"/>
      <c r="F49" s="10"/>
      <c r="G49" s="10"/>
      <c r="H49" s="10"/>
      <c r="I49" s="10"/>
      <c r="J49" s="10" t="s">
        <v>1629</v>
      </c>
      <c r="K49" s="10" t="s">
        <v>1630</v>
      </c>
      <c r="L49" s="10"/>
      <c r="M49" s="10"/>
      <c r="N49" s="10"/>
      <c r="O49" s="10"/>
      <c r="P49" s="10" t="s">
        <v>4896</v>
      </c>
      <c r="Q49" s="10" t="s">
        <v>4897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7"/>
      <c r="AE49" s="47"/>
      <c r="AF49" s="47"/>
      <c r="AG49" s="47"/>
    </row>
    <row r="50" ht="15.75" customHeight="1">
      <c r="A50" s="10" t="s">
        <v>3791</v>
      </c>
      <c r="B50" s="10" t="str">
        <f>VLOOKUP(C50,BD!$B$4:$C$818,2,FALSE)</f>
        <v>MEDIUM</v>
      </c>
      <c r="C50" s="10" t="s">
        <v>3792</v>
      </c>
      <c r="D50" s="10" t="s">
        <v>3793</v>
      </c>
      <c r="E50" s="10" t="s">
        <v>3794</v>
      </c>
      <c r="F50" s="10"/>
      <c r="G50" s="10"/>
      <c r="H50" s="10"/>
      <c r="I50" s="10"/>
      <c r="J50" s="10" t="s">
        <v>4898</v>
      </c>
      <c r="K50" s="10" t="s">
        <v>4899</v>
      </c>
      <c r="L50" s="10"/>
      <c r="M50" s="10"/>
      <c r="N50" s="10"/>
      <c r="O50" s="10"/>
      <c r="P50" s="10" t="s">
        <v>4804</v>
      </c>
      <c r="Q50" s="10" t="s">
        <v>4900</v>
      </c>
      <c r="R50" s="10" t="s">
        <v>4901</v>
      </c>
      <c r="S50" s="10" t="s">
        <v>4902</v>
      </c>
      <c r="T50" s="10" t="s">
        <v>4903</v>
      </c>
      <c r="U50" s="10" t="s">
        <v>4904</v>
      </c>
      <c r="V50" s="10" t="s">
        <v>4905</v>
      </c>
      <c r="W50" s="10"/>
      <c r="X50" s="10"/>
      <c r="Y50" s="10"/>
      <c r="Z50" s="10"/>
      <c r="AA50" s="10"/>
      <c r="AB50" s="10"/>
      <c r="AC50" s="10"/>
      <c r="AD50" s="47"/>
      <c r="AE50" s="47"/>
      <c r="AF50" s="47"/>
      <c r="AG50" s="47"/>
    </row>
    <row r="51" ht="15.75" customHeight="1">
      <c r="A51" s="10" t="s">
        <v>3796</v>
      </c>
      <c r="B51" s="10" t="str">
        <f>VLOOKUP(C51,BD!$B$4:$C$818,2,TRUE)</f>
        <v>MEDIUM</v>
      </c>
      <c r="C51" s="10" t="s">
        <v>3797</v>
      </c>
      <c r="D51" s="10" t="s">
        <v>3798</v>
      </c>
      <c r="E51" s="10"/>
      <c r="F51" s="10"/>
      <c r="G51" s="10"/>
      <c r="H51" s="10"/>
      <c r="I51" s="10"/>
      <c r="J51" s="10" t="s">
        <v>4906</v>
      </c>
      <c r="K51" s="10" t="s">
        <v>4907</v>
      </c>
      <c r="L51" s="10"/>
      <c r="M51" s="10"/>
      <c r="N51" s="10"/>
      <c r="O51" s="10"/>
      <c r="P51" s="10" t="s">
        <v>4908</v>
      </c>
      <c r="Q51" s="10" t="s">
        <v>4909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47"/>
      <c r="AE51" s="47"/>
      <c r="AF51" s="47"/>
      <c r="AG51" s="47"/>
    </row>
    <row r="52" ht="15.75" customHeight="1">
      <c r="A52" s="10" t="s">
        <v>3800</v>
      </c>
      <c r="B52" s="10" t="str">
        <f>VLOOKUP(C52,BD!$B$4:$C$818,2,TRUE)</f>
        <v>MEDIUM</v>
      </c>
      <c r="C52" s="10" t="s">
        <v>3801</v>
      </c>
      <c r="D52" s="10" t="s">
        <v>3802</v>
      </c>
      <c r="E52" s="10"/>
      <c r="F52" s="10"/>
      <c r="G52" s="10"/>
      <c r="H52" s="10"/>
      <c r="I52" s="10"/>
      <c r="J52" s="10" t="s">
        <v>4910</v>
      </c>
      <c r="K52" s="10"/>
      <c r="L52" s="10"/>
      <c r="M52" s="10"/>
      <c r="N52" s="10"/>
      <c r="O52" s="10"/>
      <c r="P52" s="10" t="s">
        <v>4911</v>
      </c>
      <c r="Q52" s="10" t="s">
        <v>4912</v>
      </c>
      <c r="R52" s="10" t="s">
        <v>4913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47"/>
      <c r="AE52" s="47"/>
      <c r="AF52" s="47"/>
      <c r="AG52" s="47"/>
    </row>
    <row r="53" ht="15.75" customHeight="1">
      <c r="A53" s="10" t="s">
        <v>1631</v>
      </c>
      <c r="B53" s="10" t="str">
        <f>VLOOKUP(C53,BD!$B$4:$C$818,2,TRUE)</f>
        <v>SMALL</v>
      </c>
      <c r="C53" s="10" t="s">
        <v>1632</v>
      </c>
      <c r="D53" s="10" t="s">
        <v>1633</v>
      </c>
      <c r="E53" s="10"/>
      <c r="F53" s="10"/>
      <c r="G53" s="10"/>
      <c r="H53" s="10"/>
      <c r="I53" s="10"/>
      <c r="J53" s="10" t="s">
        <v>1634</v>
      </c>
      <c r="K53" s="10" t="s">
        <v>1635</v>
      </c>
      <c r="L53" s="10"/>
      <c r="M53" s="10"/>
      <c r="N53" s="10"/>
      <c r="O53" s="10"/>
      <c r="P53" s="10" t="s">
        <v>4914</v>
      </c>
      <c r="Q53" s="10" t="s">
        <v>4915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7"/>
      <c r="AE53" s="47"/>
      <c r="AF53" s="47"/>
      <c r="AG53" s="47"/>
    </row>
    <row r="54" ht="15.75" customHeight="1">
      <c r="A54" s="10" t="s">
        <v>1636</v>
      </c>
      <c r="B54" s="10" t="str">
        <f>VLOOKUP(C54,BD!$B$4:$C$818,2,TRUE)</f>
        <v>SMALL</v>
      </c>
      <c r="C54" s="10" t="s">
        <v>1637</v>
      </c>
      <c r="D54" s="10" t="s">
        <v>1638</v>
      </c>
      <c r="E54" s="10" t="s">
        <v>1481</v>
      </c>
      <c r="F54" s="10"/>
      <c r="G54" s="10"/>
      <c r="H54" s="10"/>
      <c r="I54" s="10"/>
      <c r="J54" s="10" t="s">
        <v>1639</v>
      </c>
      <c r="K54" s="10"/>
      <c r="L54" s="10"/>
      <c r="M54" s="10"/>
      <c r="N54" s="10"/>
      <c r="O54" s="10"/>
      <c r="P54" s="10" t="s">
        <v>4916</v>
      </c>
      <c r="Q54" s="10" t="s">
        <v>4917</v>
      </c>
      <c r="R54" s="10" t="s">
        <v>4918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47"/>
      <c r="AE54" s="47"/>
      <c r="AF54" s="47"/>
      <c r="AG54" s="47"/>
    </row>
    <row r="55" ht="15.75" customHeight="1">
      <c r="A55" s="10" t="s">
        <v>1640</v>
      </c>
      <c r="B55" s="10" t="str">
        <f>VLOOKUP(C55,BD!$B$4:$C$818,2,TRUE)</f>
        <v>SMALL</v>
      </c>
      <c r="C55" s="10" t="s">
        <v>1641</v>
      </c>
      <c r="D55" s="10" t="s">
        <v>1642</v>
      </c>
      <c r="E55" s="10"/>
      <c r="F55" s="10"/>
      <c r="G55" s="10"/>
      <c r="H55" s="10"/>
      <c r="I55" s="10"/>
      <c r="J55" s="10" t="s">
        <v>1643</v>
      </c>
      <c r="K55" s="10"/>
      <c r="L55" s="10"/>
      <c r="M55" s="10"/>
      <c r="N55" s="10"/>
      <c r="O55" s="10"/>
      <c r="P55" s="10" t="s">
        <v>4919</v>
      </c>
      <c r="Q55" s="10" t="s">
        <v>4920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47"/>
      <c r="AE55" s="47"/>
      <c r="AF55" s="47"/>
      <c r="AG55" s="47"/>
    </row>
    <row r="56" ht="15.75" customHeight="1">
      <c r="A56" s="10" t="s">
        <v>1644</v>
      </c>
      <c r="B56" s="10" t="str">
        <f>VLOOKUP(C56,BD!$B$4:$C$818,2,FALSE)</f>
        <v>SMALL</v>
      </c>
      <c r="C56" s="10" t="s">
        <v>1645</v>
      </c>
      <c r="D56" s="10" t="s">
        <v>1646</v>
      </c>
      <c r="E56" s="10"/>
      <c r="F56" s="10"/>
      <c r="G56" s="10"/>
      <c r="H56" s="10"/>
      <c r="I56" s="10"/>
      <c r="J56" s="10" t="s">
        <v>1647</v>
      </c>
      <c r="K56" s="10"/>
      <c r="L56" s="10"/>
      <c r="M56" s="10"/>
      <c r="N56" s="10"/>
      <c r="O56" s="10"/>
      <c r="P56" s="10" t="s">
        <v>4921</v>
      </c>
      <c r="Q56" s="10" t="s">
        <v>4922</v>
      </c>
      <c r="R56" s="10" t="s">
        <v>4923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47"/>
      <c r="AE56" s="47"/>
      <c r="AF56" s="47"/>
      <c r="AG56" s="47"/>
    </row>
    <row r="57" ht="15.75" customHeight="1">
      <c r="A57" s="10" t="s">
        <v>1648</v>
      </c>
      <c r="B57" s="10" t="str">
        <f>VLOOKUP(C57,BD!$B$4:$C$818,2,TRUE)</f>
        <v>SMALL</v>
      </c>
      <c r="C57" s="10" t="s">
        <v>1649</v>
      </c>
      <c r="D57" s="10" t="s">
        <v>1650</v>
      </c>
      <c r="E57" s="10"/>
      <c r="F57" s="10"/>
      <c r="G57" s="10"/>
      <c r="H57" s="10"/>
      <c r="I57" s="10"/>
      <c r="J57" s="10" t="s">
        <v>1651</v>
      </c>
      <c r="K57" s="10" t="s">
        <v>1652</v>
      </c>
      <c r="L57" s="10"/>
      <c r="M57" s="10"/>
      <c r="N57" s="10"/>
      <c r="O57" s="10"/>
      <c r="P57" s="10" t="s">
        <v>4924</v>
      </c>
      <c r="Q57" s="10" t="s">
        <v>4925</v>
      </c>
      <c r="R57" s="10" t="s">
        <v>4926</v>
      </c>
      <c r="S57" s="10" t="s">
        <v>4927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47"/>
      <c r="AE57" s="47"/>
      <c r="AF57" s="47"/>
      <c r="AG57" s="47"/>
    </row>
    <row r="58" ht="15.75" customHeight="1">
      <c r="A58" s="10" t="s">
        <v>1653</v>
      </c>
      <c r="B58" s="10" t="str">
        <f>VLOOKUP(C58,BD!$B$4:$C$818,2,FALSE)</f>
        <v>SMALL</v>
      </c>
      <c r="C58" s="10" t="s">
        <v>1654</v>
      </c>
      <c r="D58" s="10" t="s">
        <v>1655</v>
      </c>
      <c r="E58" s="10"/>
      <c r="F58" s="10"/>
      <c r="G58" s="10"/>
      <c r="H58" s="10"/>
      <c r="I58" s="10"/>
      <c r="J58" s="10" t="s">
        <v>1656</v>
      </c>
      <c r="K58" s="10"/>
      <c r="L58" s="10"/>
      <c r="M58" s="10"/>
      <c r="N58" s="10"/>
      <c r="O58" s="10"/>
      <c r="P58" s="10" t="s">
        <v>4928</v>
      </c>
      <c r="Q58" s="10" t="s">
        <v>4929</v>
      </c>
      <c r="R58" s="10" t="s">
        <v>4930</v>
      </c>
      <c r="S58" s="10" t="s">
        <v>4931</v>
      </c>
      <c r="T58" s="10" t="s">
        <v>4932</v>
      </c>
      <c r="U58" s="10"/>
      <c r="V58" s="10"/>
      <c r="W58" s="10"/>
      <c r="X58" s="10"/>
      <c r="Y58" s="10"/>
      <c r="Z58" s="10"/>
      <c r="AA58" s="10"/>
      <c r="AB58" s="10"/>
      <c r="AC58" s="10"/>
      <c r="AD58" s="47"/>
      <c r="AE58" s="47"/>
      <c r="AF58" s="47"/>
      <c r="AG58" s="47"/>
    </row>
    <row r="59" ht="15.75" customHeight="1">
      <c r="A59" s="10" t="s">
        <v>1657</v>
      </c>
      <c r="B59" s="10" t="str">
        <f>VLOOKUP(C59,BD!$B$4:$C$818,2,TRUE)</f>
        <v>SMALL</v>
      </c>
      <c r="C59" s="10" t="s">
        <v>1658</v>
      </c>
      <c r="D59" s="10" t="s">
        <v>1659</v>
      </c>
      <c r="E59" s="10"/>
      <c r="F59" s="10"/>
      <c r="G59" s="10"/>
      <c r="H59" s="10"/>
      <c r="I59" s="10"/>
      <c r="J59" s="10" t="s">
        <v>1660</v>
      </c>
      <c r="K59" s="10"/>
      <c r="L59" s="10"/>
      <c r="M59" s="10"/>
      <c r="N59" s="10"/>
      <c r="O59" s="10"/>
      <c r="P59" s="10" t="s">
        <v>4933</v>
      </c>
      <c r="Q59" s="10" t="s">
        <v>4934</v>
      </c>
      <c r="R59" s="10" t="s">
        <v>4804</v>
      </c>
      <c r="S59" s="10" t="s">
        <v>4935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47"/>
      <c r="AE59" s="47"/>
      <c r="AF59" s="47"/>
      <c r="AG59" s="47"/>
    </row>
    <row r="60" ht="15.75" customHeight="1">
      <c r="A60" s="10" t="s">
        <v>1661</v>
      </c>
      <c r="B60" s="10" t="str">
        <f>VLOOKUP(C60,BD!$B$4:$C$818,2,FALSE)</f>
        <v>SMALL</v>
      </c>
      <c r="C60" s="10" t="s">
        <v>1662</v>
      </c>
      <c r="D60" s="10" t="s">
        <v>1663</v>
      </c>
      <c r="E60" s="10"/>
      <c r="F60" s="10"/>
      <c r="G60" s="10"/>
      <c r="H60" s="10"/>
      <c r="I60" s="10"/>
      <c r="J60" s="10" t="s">
        <v>1664</v>
      </c>
      <c r="K60" s="10" t="s">
        <v>1665</v>
      </c>
      <c r="L60" s="10"/>
      <c r="M60" s="10"/>
      <c r="N60" s="10"/>
      <c r="O60" s="10"/>
      <c r="P60" s="10" t="s">
        <v>4936</v>
      </c>
      <c r="Q60" s="10" t="s">
        <v>4937</v>
      </c>
      <c r="R60" s="10" t="s">
        <v>4938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47"/>
      <c r="AE60" s="47"/>
      <c r="AF60" s="47"/>
      <c r="AG60" s="47"/>
    </row>
    <row r="61" ht="15.75" customHeight="1">
      <c r="A61" s="10" t="s">
        <v>4700</v>
      </c>
      <c r="B61" s="10" t="str">
        <f>VLOOKUP(C61,BD!$B$4:$C$818,2,FALSE)</f>
        <v>SMALL</v>
      </c>
      <c r="C61" s="10" t="s">
        <v>1662</v>
      </c>
      <c r="D61" s="10" t="s">
        <v>4701</v>
      </c>
      <c r="E61" s="10" t="s">
        <v>1663</v>
      </c>
      <c r="F61" s="10"/>
      <c r="G61" s="10"/>
      <c r="H61" s="10"/>
      <c r="I61" s="10"/>
      <c r="J61" s="10" t="s">
        <v>4939</v>
      </c>
      <c r="K61" s="10" t="s">
        <v>1664</v>
      </c>
      <c r="L61" s="10" t="s">
        <v>1665</v>
      </c>
      <c r="M61" s="10"/>
      <c r="N61" s="10"/>
      <c r="O61" s="10"/>
      <c r="P61" s="10" t="s">
        <v>4936</v>
      </c>
      <c r="Q61" s="10" t="s">
        <v>4937</v>
      </c>
      <c r="R61" s="10" t="s">
        <v>654</v>
      </c>
      <c r="S61" s="10" t="s">
        <v>4938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47"/>
      <c r="AE61" s="47"/>
      <c r="AF61" s="47"/>
      <c r="AG61" s="47"/>
    </row>
    <row r="62" ht="15.75" customHeight="1">
      <c r="A62" s="10" t="s">
        <v>4725</v>
      </c>
      <c r="B62" s="10" t="str">
        <f>VLOOKUP(C62,BD!$B$4:$C$818,2,FALSE)</f>
        <v>SMALL</v>
      </c>
      <c r="C62" s="10" t="s">
        <v>1662</v>
      </c>
      <c r="D62" s="10" t="s">
        <v>1663</v>
      </c>
      <c r="E62" s="10"/>
      <c r="F62" s="10"/>
      <c r="G62" s="10"/>
      <c r="H62" s="10"/>
      <c r="I62" s="10"/>
      <c r="J62" s="10" t="s">
        <v>1664</v>
      </c>
      <c r="K62" s="10" t="s">
        <v>1665</v>
      </c>
      <c r="L62" s="10"/>
      <c r="M62" s="10"/>
      <c r="N62" s="10"/>
      <c r="O62" s="10"/>
      <c r="P62" s="10" t="s">
        <v>4936</v>
      </c>
      <c r="Q62" s="10" t="s">
        <v>4937</v>
      </c>
      <c r="R62" s="10" t="s">
        <v>4938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47"/>
      <c r="AE62" s="47"/>
      <c r="AF62" s="47"/>
      <c r="AG62" s="47"/>
    </row>
    <row r="63" ht="15.75" customHeight="1">
      <c r="A63" s="10" t="s">
        <v>1667</v>
      </c>
      <c r="B63" s="10" t="str">
        <f>VLOOKUP(C63,BD!$B$4:$C$818,2,TRUE)</f>
        <v>SMALL</v>
      </c>
      <c r="C63" s="10" t="s">
        <v>1668</v>
      </c>
      <c r="D63" s="10" t="s">
        <v>1669</v>
      </c>
      <c r="E63" s="10"/>
      <c r="F63" s="10"/>
      <c r="G63" s="10"/>
      <c r="H63" s="10"/>
      <c r="I63" s="10"/>
      <c r="J63" s="10" t="s">
        <v>1670</v>
      </c>
      <c r="K63" s="10"/>
      <c r="L63" s="10"/>
      <c r="M63" s="10"/>
      <c r="N63" s="10"/>
      <c r="O63" s="10"/>
      <c r="P63" s="10" t="s">
        <v>4940</v>
      </c>
      <c r="Q63" s="10" t="s">
        <v>4941</v>
      </c>
      <c r="R63" s="10" t="s">
        <v>4942</v>
      </c>
      <c r="S63" s="10" t="s">
        <v>4943</v>
      </c>
      <c r="T63" s="10" t="s">
        <v>4944</v>
      </c>
      <c r="U63" s="10"/>
      <c r="V63" s="10"/>
      <c r="W63" s="10"/>
      <c r="X63" s="10"/>
      <c r="Y63" s="10"/>
      <c r="Z63" s="10"/>
      <c r="AA63" s="10"/>
      <c r="AB63" s="10"/>
      <c r="AC63" s="10"/>
      <c r="AD63" s="47"/>
      <c r="AE63" s="47"/>
      <c r="AF63" s="47"/>
      <c r="AG63" s="47"/>
    </row>
    <row r="64" ht="15.75" customHeight="1">
      <c r="A64" s="10" t="s">
        <v>1671</v>
      </c>
      <c r="B64" s="10" t="str">
        <f>VLOOKUP(C64,BD!$B$4:$C$818,2,TRUE)</f>
        <v>SMALL</v>
      </c>
      <c r="C64" s="10" t="s">
        <v>1672</v>
      </c>
      <c r="D64" s="10" t="s">
        <v>1673</v>
      </c>
      <c r="E64" s="10"/>
      <c r="F64" s="10"/>
      <c r="G64" s="10"/>
      <c r="H64" s="10"/>
      <c r="I64" s="10"/>
      <c r="J64" s="10" t="s">
        <v>1674</v>
      </c>
      <c r="K64" s="10"/>
      <c r="L64" s="10"/>
      <c r="M64" s="10"/>
      <c r="N64" s="10"/>
      <c r="O64" s="10"/>
      <c r="P64" s="10" t="s">
        <v>4945</v>
      </c>
      <c r="Q64" s="10" t="s">
        <v>4946</v>
      </c>
      <c r="R64" s="10" t="s">
        <v>4947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47"/>
      <c r="AE64" s="47"/>
      <c r="AF64" s="47"/>
      <c r="AG64" s="47"/>
    </row>
    <row r="65" ht="15.75" customHeight="1">
      <c r="A65" s="10" t="s">
        <v>1675</v>
      </c>
      <c r="B65" s="10" t="str">
        <f>VLOOKUP(C65,BD!$B$4:$C$818,2,TRUE)</f>
        <v>SMALL</v>
      </c>
      <c r="C65" s="10" t="s">
        <v>1676</v>
      </c>
      <c r="D65" s="10" t="s">
        <v>1677</v>
      </c>
      <c r="E65" s="10" t="s">
        <v>1678</v>
      </c>
      <c r="F65" s="10"/>
      <c r="G65" s="10"/>
      <c r="H65" s="10"/>
      <c r="I65" s="10"/>
      <c r="J65" s="10" t="s">
        <v>1679</v>
      </c>
      <c r="K65" s="10"/>
      <c r="L65" s="10"/>
      <c r="M65" s="10"/>
      <c r="N65" s="10"/>
      <c r="O65" s="10"/>
      <c r="P65" s="10" t="s">
        <v>4948</v>
      </c>
      <c r="Q65" s="10" t="s">
        <v>4949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47"/>
      <c r="AE65" s="47"/>
      <c r="AF65" s="47"/>
      <c r="AG65" s="47"/>
    </row>
    <row r="66" ht="15.75" customHeight="1">
      <c r="A66" s="10" t="s">
        <v>1680</v>
      </c>
      <c r="B66" s="10" t="str">
        <f>VLOOKUP(C66,BD!$B$4:$C$818,2,FALSE)</f>
        <v>SMALL</v>
      </c>
      <c r="C66" s="10" t="s">
        <v>1681</v>
      </c>
      <c r="D66" s="10" t="s">
        <v>1682</v>
      </c>
      <c r="E66" s="10"/>
      <c r="F66" s="10"/>
      <c r="G66" s="10"/>
      <c r="H66" s="10"/>
      <c r="I66" s="10"/>
      <c r="J66" s="10" t="s">
        <v>1683</v>
      </c>
      <c r="K66" s="10" t="s">
        <v>1684</v>
      </c>
      <c r="L66" s="10"/>
      <c r="M66" s="10"/>
      <c r="N66" s="10"/>
      <c r="O66" s="10"/>
      <c r="P66" s="10" t="s">
        <v>4950</v>
      </c>
      <c r="Q66" s="10" t="s">
        <v>4951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47"/>
      <c r="AE66" s="47"/>
      <c r="AF66" s="47"/>
      <c r="AG66" s="47"/>
    </row>
    <row r="67" ht="15.75" customHeight="1">
      <c r="A67" s="10" t="s">
        <v>1685</v>
      </c>
      <c r="B67" s="10" t="str">
        <f>VLOOKUP(C67,BD!$B$4:$C$818,2,TRUE)</f>
        <v>SMALL</v>
      </c>
      <c r="C67" s="10" t="s">
        <v>1686</v>
      </c>
      <c r="D67" s="10" t="s">
        <v>1687</v>
      </c>
      <c r="E67" s="10"/>
      <c r="F67" s="10"/>
      <c r="G67" s="10"/>
      <c r="H67" s="10"/>
      <c r="I67" s="10"/>
      <c r="J67" s="10" t="s">
        <v>1688</v>
      </c>
      <c r="K67" s="10"/>
      <c r="L67" s="10"/>
      <c r="M67" s="10"/>
      <c r="N67" s="10"/>
      <c r="O67" s="10"/>
      <c r="P67" s="10" t="s">
        <v>4952</v>
      </c>
      <c r="Q67" s="10" t="s">
        <v>4953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47"/>
      <c r="AE67" s="47"/>
      <c r="AF67" s="47"/>
      <c r="AG67" s="47"/>
    </row>
    <row r="68" ht="15.75" customHeight="1">
      <c r="A68" s="10" t="s">
        <v>1689</v>
      </c>
      <c r="B68" s="10" t="str">
        <f>VLOOKUP(C68,BD!$B$4:$C$818,2,TRUE)</f>
        <v>SMALL</v>
      </c>
      <c r="C68" s="10" t="s">
        <v>1690</v>
      </c>
      <c r="D68" s="10" t="s">
        <v>1691</v>
      </c>
      <c r="E68" s="10"/>
      <c r="F68" s="10"/>
      <c r="G68" s="10"/>
      <c r="H68" s="10"/>
      <c r="I68" s="10"/>
      <c r="J68" s="10" t="s">
        <v>1692</v>
      </c>
      <c r="K68" s="10"/>
      <c r="L68" s="10"/>
      <c r="M68" s="10"/>
      <c r="N68" s="10"/>
      <c r="O68" s="10"/>
      <c r="P68" s="10" t="s">
        <v>4954</v>
      </c>
      <c r="Q68" s="10" t="s">
        <v>4955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47"/>
      <c r="AE68" s="47"/>
      <c r="AF68" s="47"/>
      <c r="AG68" s="47"/>
    </row>
    <row r="69" ht="15.75" customHeight="1">
      <c r="A69" s="10" t="s">
        <v>65</v>
      </c>
      <c r="B69" s="10" t="str">
        <f>VLOOKUP(C69,BD!$B$4:$C$818,2,TRUE)</f>
        <v>VERY SMALL</v>
      </c>
      <c r="C69" s="10" t="s">
        <v>66</v>
      </c>
      <c r="D69" s="10" t="s">
        <v>67</v>
      </c>
      <c r="E69" s="10"/>
      <c r="F69" s="10"/>
      <c r="G69" s="10"/>
      <c r="H69" s="10"/>
      <c r="I69" s="10"/>
      <c r="J69" s="10" t="s">
        <v>68</v>
      </c>
      <c r="K69" s="10" t="s">
        <v>69</v>
      </c>
      <c r="L69" s="10"/>
      <c r="M69" s="10"/>
      <c r="N69" s="10"/>
      <c r="O69" s="10"/>
      <c r="P69" s="10" t="s">
        <v>4956</v>
      </c>
      <c r="Q69" s="10" t="s">
        <v>4957</v>
      </c>
      <c r="R69" s="10" t="s">
        <v>4958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6"/>
      <c r="AD69" s="12"/>
      <c r="AE69" s="12"/>
      <c r="AF69" s="12"/>
      <c r="AG69" s="12"/>
    </row>
    <row r="70" ht="15.75" customHeight="1">
      <c r="A70" s="10" t="s">
        <v>1693</v>
      </c>
      <c r="B70" s="10" t="str">
        <f>VLOOKUP(C70,BD!$B$4:$C$818,2,FALSE)</f>
        <v>SMALL</v>
      </c>
      <c r="C70" s="10" t="s">
        <v>1694</v>
      </c>
      <c r="D70" s="10" t="s">
        <v>1695</v>
      </c>
      <c r="E70" s="10"/>
      <c r="F70" s="10"/>
      <c r="G70" s="10"/>
      <c r="H70" s="10"/>
      <c r="I70" s="10"/>
      <c r="J70" s="10" t="s">
        <v>1696</v>
      </c>
      <c r="K70" s="10"/>
      <c r="L70" s="10"/>
      <c r="M70" s="10"/>
      <c r="N70" s="10"/>
      <c r="O70" s="10"/>
      <c r="P70" s="10" t="s">
        <v>4959</v>
      </c>
      <c r="Q70" s="10" t="s">
        <v>4960</v>
      </c>
      <c r="R70" s="10" t="s">
        <v>4961</v>
      </c>
      <c r="S70" s="10" t="s">
        <v>4962</v>
      </c>
      <c r="T70" s="10" t="s">
        <v>4963</v>
      </c>
      <c r="U70" s="10"/>
      <c r="V70" s="10"/>
      <c r="W70" s="10"/>
      <c r="X70" s="10"/>
      <c r="Y70" s="10"/>
      <c r="Z70" s="10"/>
      <c r="AA70" s="10"/>
      <c r="AB70" s="10"/>
      <c r="AC70" s="10"/>
      <c r="AD70" s="47"/>
      <c r="AE70" s="47"/>
      <c r="AF70" s="47"/>
      <c r="AG70" s="47"/>
    </row>
    <row r="71" ht="15.75" customHeight="1">
      <c r="A71" s="10" t="s">
        <v>1698</v>
      </c>
      <c r="B71" s="10" t="str">
        <f>VLOOKUP(C71,BD!$B$4:$C$818,2,TRUE)</f>
        <v>SMALL</v>
      </c>
      <c r="C71" s="10" t="s">
        <v>1699</v>
      </c>
      <c r="D71" s="10" t="s">
        <v>1700</v>
      </c>
      <c r="E71" s="10" t="s">
        <v>1701</v>
      </c>
      <c r="F71" s="10"/>
      <c r="G71" s="10"/>
      <c r="H71" s="10"/>
      <c r="I71" s="10"/>
      <c r="J71" s="10" t="s">
        <v>1702</v>
      </c>
      <c r="K71" s="10" t="s">
        <v>1703</v>
      </c>
      <c r="L71" s="10"/>
      <c r="M71" s="10"/>
      <c r="N71" s="10"/>
      <c r="O71" s="10"/>
      <c r="P71" s="10" t="s">
        <v>4964</v>
      </c>
      <c r="Q71" s="10" t="s">
        <v>4965</v>
      </c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47"/>
      <c r="AE71" s="47"/>
      <c r="AF71" s="47"/>
      <c r="AG71" s="47"/>
    </row>
    <row r="72" ht="15.75" customHeight="1">
      <c r="A72" s="10" t="s">
        <v>1704</v>
      </c>
      <c r="B72" s="10" t="str">
        <f>VLOOKUP(C72,BD!$B$4:$C$818,2,TRUE)</f>
        <v>SMALL</v>
      </c>
      <c r="C72" s="10" t="s">
        <v>1705</v>
      </c>
      <c r="D72" s="10" t="s">
        <v>1706</v>
      </c>
      <c r="E72" s="10" t="s">
        <v>1707</v>
      </c>
      <c r="F72" s="10"/>
      <c r="G72" s="10"/>
      <c r="H72" s="10"/>
      <c r="I72" s="10"/>
      <c r="J72" s="10" t="s">
        <v>1708</v>
      </c>
      <c r="K72" s="10" t="s">
        <v>1709</v>
      </c>
      <c r="L72" s="10"/>
      <c r="M72" s="10"/>
      <c r="N72" s="10"/>
      <c r="O72" s="10"/>
      <c r="P72" s="10" t="s">
        <v>4966</v>
      </c>
      <c r="Q72" s="10" t="s">
        <v>4967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47"/>
      <c r="AE72" s="47"/>
      <c r="AF72" s="47"/>
      <c r="AG72" s="47"/>
    </row>
    <row r="73" ht="15.75" customHeight="1">
      <c r="A73" s="10" t="s">
        <v>1711</v>
      </c>
      <c r="B73" s="10" t="str">
        <f>VLOOKUP(C73,BD!$B$4:$C$818,2,TRUE)</f>
        <v>SMALL</v>
      </c>
      <c r="C73" s="10" t="s">
        <v>1712</v>
      </c>
      <c r="D73" s="10" t="s">
        <v>1713</v>
      </c>
      <c r="E73" s="10" t="s">
        <v>1714</v>
      </c>
      <c r="F73" s="10"/>
      <c r="G73" s="10"/>
      <c r="H73" s="10"/>
      <c r="I73" s="10"/>
      <c r="J73" s="10" t="s">
        <v>1715</v>
      </c>
      <c r="K73" s="10"/>
      <c r="L73" s="10"/>
      <c r="M73" s="10"/>
      <c r="N73" s="10"/>
      <c r="O73" s="10"/>
      <c r="P73" s="10" t="s">
        <v>4968</v>
      </c>
      <c r="Q73" s="10" t="s">
        <v>4969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47"/>
      <c r="AE73" s="47"/>
      <c r="AF73" s="47"/>
      <c r="AG73" s="47"/>
    </row>
    <row r="74" ht="15.75" customHeight="1">
      <c r="A74" s="10" t="s">
        <v>3999</v>
      </c>
      <c r="B74" s="10" t="str">
        <f>VLOOKUP(C74,BD!$B$4:$C$818,2,FALSE)</f>
        <v>VERY SMALL</v>
      </c>
      <c r="C74" s="10" t="s">
        <v>4000</v>
      </c>
      <c r="D74" s="10" t="s">
        <v>4001</v>
      </c>
      <c r="E74" s="10"/>
      <c r="F74" s="10"/>
      <c r="G74" s="10"/>
      <c r="H74" s="10"/>
      <c r="I74" s="10"/>
      <c r="J74" s="10" t="s">
        <v>4970</v>
      </c>
      <c r="K74" s="10"/>
      <c r="L74" s="10"/>
      <c r="M74" s="10"/>
      <c r="N74" s="10"/>
      <c r="O74" s="10"/>
      <c r="P74" s="10" t="s">
        <v>4971</v>
      </c>
      <c r="Q74" s="10" t="s">
        <v>4972</v>
      </c>
      <c r="R74" s="10" t="s">
        <v>4831</v>
      </c>
      <c r="S74" s="10" t="s">
        <v>4973</v>
      </c>
      <c r="T74" s="10"/>
      <c r="U74" s="10"/>
      <c r="V74" s="10"/>
      <c r="W74" s="10"/>
      <c r="X74" s="10"/>
      <c r="Y74" s="10"/>
      <c r="Z74" s="10"/>
      <c r="AA74" s="10"/>
      <c r="AB74" s="10"/>
      <c r="AC74" s="16"/>
      <c r="AD74" s="19"/>
      <c r="AE74" s="12"/>
      <c r="AF74" s="12"/>
      <c r="AG74" s="12"/>
    </row>
    <row r="75" ht="15.75" customHeight="1">
      <c r="A75" s="10" t="s">
        <v>70</v>
      </c>
      <c r="B75" s="10" t="str">
        <f>VLOOKUP(C75,BD!$B$4:$C$818,2,TRUE)</f>
        <v>VERY SMALL</v>
      </c>
      <c r="C75" s="10" t="s">
        <v>71</v>
      </c>
      <c r="D75" s="10" t="s">
        <v>72</v>
      </c>
      <c r="E75" s="10"/>
      <c r="F75" s="10"/>
      <c r="G75" s="10"/>
      <c r="H75" s="10"/>
      <c r="I75" s="10"/>
      <c r="J75" s="10" t="s">
        <v>73</v>
      </c>
      <c r="K75" s="10"/>
      <c r="L75" s="10"/>
      <c r="M75" s="10"/>
      <c r="N75" s="10"/>
      <c r="O75" s="10"/>
      <c r="P75" s="10" t="s">
        <v>4974</v>
      </c>
      <c r="Q75" s="10" t="s">
        <v>4975</v>
      </c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6"/>
      <c r="AD75" s="12"/>
      <c r="AE75" s="12"/>
      <c r="AF75" s="12"/>
      <c r="AG75" s="12"/>
    </row>
    <row r="76" ht="15.75" customHeight="1">
      <c r="A76" s="10" t="s">
        <v>74</v>
      </c>
      <c r="B76" s="10" t="str">
        <f>VLOOKUP(C76,BD!$B$4:$C$818,2,TRUE)</f>
        <v>VERY SMALL</v>
      </c>
      <c r="C76" s="10" t="s">
        <v>75</v>
      </c>
      <c r="D76" s="10" t="s">
        <v>76</v>
      </c>
      <c r="E76" s="10"/>
      <c r="F76" s="10"/>
      <c r="G76" s="10"/>
      <c r="H76" s="10"/>
      <c r="I76" s="10"/>
      <c r="J76" s="10" t="s">
        <v>77</v>
      </c>
      <c r="K76" s="10"/>
      <c r="L76" s="10"/>
      <c r="M76" s="10"/>
      <c r="N76" s="10"/>
      <c r="O76" s="10"/>
      <c r="P76" s="10" t="s">
        <v>4976</v>
      </c>
      <c r="Q76" s="10" t="s">
        <v>4977</v>
      </c>
      <c r="R76" s="10" t="s">
        <v>4978</v>
      </c>
      <c r="S76" s="10" t="s">
        <v>4979</v>
      </c>
      <c r="T76" s="10" t="s">
        <v>4980</v>
      </c>
      <c r="U76" s="10"/>
      <c r="V76" s="10"/>
      <c r="W76" s="10"/>
      <c r="X76" s="10"/>
      <c r="Y76" s="10"/>
      <c r="Z76" s="10"/>
      <c r="AA76" s="10"/>
      <c r="AB76" s="10"/>
      <c r="AC76" s="16"/>
      <c r="AD76" s="12"/>
      <c r="AE76" s="12"/>
      <c r="AF76" s="12"/>
      <c r="AG76" s="12"/>
    </row>
    <row r="77" ht="15.75" customHeight="1">
      <c r="A77" s="10" t="s">
        <v>1716</v>
      </c>
      <c r="B77" s="10" t="str">
        <f>VLOOKUP(C77,BD!$B$4:$C$818,2,TRUE)</f>
        <v>SMALL</v>
      </c>
      <c r="C77" s="10" t="s">
        <v>1717</v>
      </c>
      <c r="D77" s="10" t="s">
        <v>1718</v>
      </c>
      <c r="E77" s="10"/>
      <c r="F77" s="10"/>
      <c r="G77" s="10"/>
      <c r="H77" s="10"/>
      <c r="I77" s="10"/>
      <c r="J77" s="10" t="s">
        <v>1719</v>
      </c>
      <c r="K77" s="10" t="s">
        <v>1720</v>
      </c>
      <c r="L77" s="10"/>
      <c r="M77" s="10"/>
      <c r="N77" s="10"/>
      <c r="O77" s="10"/>
      <c r="P77" s="10" t="s">
        <v>4981</v>
      </c>
      <c r="Q77" s="10" t="s">
        <v>4982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47"/>
      <c r="AE77" s="47"/>
      <c r="AF77" s="47"/>
      <c r="AG77" s="47"/>
    </row>
    <row r="78" ht="15.75" customHeight="1">
      <c r="A78" s="10" t="s">
        <v>1721</v>
      </c>
      <c r="B78" s="10" t="str">
        <f>VLOOKUP(C78,BD!$B$4:$C$818,2,FALSE)</f>
        <v>SMALL</v>
      </c>
      <c r="C78" s="10" t="s">
        <v>1722</v>
      </c>
      <c r="D78" s="10" t="s">
        <v>1723</v>
      </c>
      <c r="E78" s="10" t="s">
        <v>1724</v>
      </c>
      <c r="F78" s="10"/>
      <c r="G78" s="10"/>
      <c r="H78" s="10"/>
      <c r="I78" s="10"/>
      <c r="J78" s="10" t="s">
        <v>1725</v>
      </c>
      <c r="K78" s="10" t="s">
        <v>1726</v>
      </c>
      <c r="L78" s="10"/>
      <c r="M78" s="10"/>
      <c r="N78" s="10"/>
      <c r="O78" s="10"/>
      <c r="P78" s="10" t="s">
        <v>4983</v>
      </c>
      <c r="Q78" s="10" t="s">
        <v>4984</v>
      </c>
      <c r="R78" s="10" t="s">
        <v>4985</v>
      </c>
      <c r="S78" s="10" t="s">
        <v>4986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4"/>
      <c r="AE78" s="47"/>
      <c r="AF78" s="47"/>
      <c r="AG78" s="47"/>
    </row>
    <row r="79" ht="15.75" customHeight="1">
      <c r="A79" s="10" t="s">
        <v>1727</v>
      </c>
      <c r="B79" s="10" t="str">
        <f>VLOOKUP(C79,BD!$B$4:$C$818,2,TRUE)</f>
        <v>SMALL</v>
      </c>
      <c r="C79" s="10" t="s">
        <v>1728</v>
      </c>
      <c r="D79" s="10" t="s">
        <v>1729</v>
      </c>
      <c r="E79" s="10" t="s">
        <v>1730</v>
      </c>
      <c r="F79" s="10"/>
      <c r="G79" s="10"/>
      <c r="H79" s="10"/>
      <c r="I79" s="10"/>
      <c r="J79" s="10" t="s">
        <v>1731</v>
      </c>
      <c r="K79" s="10" t="s">
        <v>1732</v>
      </c>
      <c r="L79" s="10"/>
      <c r="M79" s="10"/>
      <c r="N79" s="10"/>
      <c r="O79" s="10"/>
      <c r="P79" s="10" t="s">
        <v>4987</v>
      </c>
      <c r="Q79" s="10" t="s">
        <v>4988</v>
      </c>
      <c r="R79" s="10" t="s">
        <v>4774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47"/>
      <c r="AE79" s="47"/>
      <c r="AF79" s="47"/>
      <c r="AG79" s="47"/>
    </row>
    <row r="80" ht="15.75" customHeight="1">
      <c r="A80" s="10" t="s">
        <v>1733</v>
      </c>
      <c r="B80" s="10" t="str">
        <f>VLOOKUP(C80,BD!$B$4:$C$818,2,TRUE)</f>
        <v>SMALL</v>
      </c>
      <c r="C80" s="10" t="s">
        <v>1734</v>
      </c>
      <c r="D80" s="10" t="s">
        <v>1735</v>
      </c>
      <c r="E80" s="10"/>
      <c r="F80" s="10"/>
      <c r="G80" s="10"/>
      <c r="H80" s="10"/>
      <c r="I80" s="10"/>
      <c r="J80" s="10" t="s">
        <v>1736</v>
      </c>
      <c r="K80" s="10"/>
      <c r="L80" s="10"/>
      <c r="M80" s="10"/>
      <c r="N80" s="10"/>
      <c r="O80" s="10"/>
      <c r="P80" s="10" t="s">
        <v>4989</v>
      </c>
      <c r="Q80" s="10" t="s">
        <v>4990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47"/>
      <c r="AE80" s="47"/>
      <c r="AF80" s="47"/>
      <c r="AG80" s="47"/>
    </row>
    <row r="81" ht="15.75" customHeight="1">
      <c r="A81" s="10" t="s">
        <v>3803</v>
      </c>
      <c r="B81" s="10" t="str">
        <f>VLOOKUP(C81,BD!$B$4:$C$818,2,FALSE)</f>
        <v>MEDIUM</v>
      </c>
      <c r="C81" s="10" t="s">
        <v>3804</v>
      </c>
      <c r="D81" s="10" t="s">
        <v>3805</v>
      </c>
      <c r="E81" s="10" t="s">
        <v>3806</v>
      </c>
      <c r="F81" s="10"/>
      <c r="G81" s="10"/>
      <c r="H81" s="10"/>
      <c r="I81" s="10"/>
      <c r="J81" s="10" t="s">
        <v>4991</v>
      </c>
      <c r="K81" s="10" t="s">
        <v>4992</v>
      </c>
      <c r="L81" s="10"/>
      <c r="M81" s="10"/>
      <c r="N81" s="10"/>
      <c r="O81" s="10"/>
      <c r="P81" s="10" t="s">
        <v>4993</v>
      </c>
      <c r="Q81" s="10" t="s">
        <v>4994</v>
      </c>
      <c r="R81" s="10" t="s">
        <v>4995</v>
      </c>
      <c r="S81" s="10" t="s">
        <v>4996</v>
      </c>
      <c r="T81" s="10" t="s">
        <v>4997</v>
      </c>
      <c r="U81" s="10" t="s">
        <v>4998</v>
      </c>
      <c r="V81" s="10"/>
      <c r="W81" s="10"/>
      <c r="X81" s="10"/>
      <c r="Y81" s="10"/>
      <c r="Z81" s="10"/>
      <c r="AA81" s="10"/>
      <c r="AB81" s="10"/>
      <c r="AC81" s="10"/>
      <c r="AD81" s="104"/>
      <c r="AE81" s="47"/>
      <c r="AF81" s="47"/>
      <c r="AG81" s="47"/>
    </row>
    <row r="82" ht="15.75" customHeight="1">
      <c r="A82" s="10" t="s">
        <v>4584</v>
      </c>
      <c r="B82" s="10" t="str">
        <f>VLOOKUP(C82,BD!$B$4:$C$818,2,FALSE)</f>
        <v>MEDIUM</v>
      </c>
      <c r="C82" s="10" t="s">
        <v>3804</v>
      </c>
      <c r="D82" s="10" t="s">
        <v>3805</v>
      </c>
      <c r="E82" s="10" t="s">
        <v>3806</v>
      </c>
      <c r="F82" s="10"/>
      <c r="G82" s="10"/>
      <c r="H82" s="10"/>
      <c r="I82" s="10"/>
      <c r="J82" s="10" t="s">
        <v>4991</v>
      </c>
      <c r="K82" s="10" t="s">
        <v>4992</v>
      </c>
      <c r="L82" s="10"/>
      <c r="M82" s="10"/>
      <c r="N82" s="10"/>
      <c r="O82" s="10"/>
      <c r="P82" s="10" t="s">
        <v>4993</v>
      </c>
      <c r="Q82" s="10" t="s">
        <v>4994</v>
      </c>
      <c r="R82" s="10" t="s">
        <v>4995</v>
      </c>
      <c r="S82" s="10" t="s">
        <v>4996</v>
      </c>
      <c r="T82" s="10" t="s">
        <v>4997</v>
      </c>
      <c r="U82" s="10" t="s">
        <v>4998</v>
      </c>
      <c r="V82" s="10"/>
      <c r="W82" s="10"/>
      <c r="X82" s="10"/>
      <c r="Y82" s="10"/>
      <c r="Z82" s="10"/>
      <c r="AA82" s="10"/>
      <c r="AB82" s="10"/>
      <c r="AC82" s="10"/>
      <c r="AD82" s="104"/>
      <c r="AE82" s="47"/>
      <c r="AF82" s="47"/>
      <c r="AG82" s="47"/>
    </row>
    <row r="83" ht="15.75" customHeight="1">
      <c r="A83" s="10" t="s">
        <v>4603</v>
      </c>
      <c r="B83" s="10" t="str">
        <f>VLOOKUP(C83,BD!$B$4:$C$818,2,FALSE)</f>
        <v>MEDIUM</v>
      </c>
      <c r="C83" s="10" t="s">
        <v>3804</v>
      </c>
      <c r="D83" s="10" t="s">
        <v>3805</v>
      </c>
      <c r="E83" s="10" t="s">
        <v>3806</v>
      </c>
      <c r="F83" s="10"/>
      <c r="G83" s="10"/>
      <c r="H83" s="10"/>
      <c r="I83" s="10"/>
      <c r="J83" s="10" t="s">
        <v>4991</v>
      </c>
      <c r="K83" s="10" t="s">
        <v>4992</v>
      </c>
      <c r="L83" s="10"/>
      <c r="M83" s="10"/>
      <c r="N83" s="10"/>
      <c r="O83" s="10"/>
      <c r="P83" s="10" t="s">
        <v>4993</v>
      </c>
      <c r="Q83" s="10" t="s">
        <v>4994</v>
      </c>
      <c r="R83" s="10" t="s">
        <v>4995</v>
      </c>
      <c r="S83" s="10" t="s">
        <v>4996</v>
      </c>
      <c r="T83" s="10" t="s">
        <v>4997</v>
      </c>
      <c r="U83" s="10" t="s">
        <v>4998</v>
      </c>
      <c r="V83" s="10"/>
      <c r="W83" s="10"/>
      <c r="X83" s="10"/>
      <c r="Y83" s="10"/>
      <c r="Z83" s="10"/>
      <c r="AA83" s="10"/>
      <c r="AB83" s="10"/>
      <c r="AC83" s="10"/>
      <c r="AD83" s="104"/>
      <c r="AE83" s="47"/>
      <c r="AF83" s="47"/>
      <c r="AG83" s="47"/>
    </row>
    <row r="84" ht="15.75" customHeight="1">
      <c r="A84" s="10" t="s">
        <v>79</v>
      </c>
      <c r="B84" s="10" t="str">
        <f>VLOOKUP(C84,BD!$B$4:$C$818,2,TRUE)</f>
        <v>SMALL</v>
      </c>
      <c r="C84" s="10" t="s">
        <v>80</v>
      </c>
      <c r="D84" s="10" t="s">
        <v>81</v>
      </c>
      <c r="E84" s="10"/>
      <c r="F84" s="10"/>
      <c r="G84" s="10"/>
      <c r="H84" s="10"/>
      <c r="I84" s="10"/>
      <c r="J84" s="10" t="s">
        <v>82</v>
      </c>
      <c r="K84" s="10"/>
      <c r="L84" s="10"/>
      <c r="M84" s="10"/>
      <c r="N84" s="10"/>
      <c r="O84" s="10"/>
      <c r="P84" s="10" t="s">
        <v>4999</v>
      </c>
      <c r="Q84" s="10" t="s">
        <v>80</v>
      </c>
      <c r="R84" s="10" t="s">
        <v>5000</v>
      </c>
      <c r="S84" s="10" t="s">
        <v>5001</v>
      </c>
      <c r="T84" s="10"/>
      <c r="U84" s="10"/>
      <c r="V84" s="10"/>
      <c r="W84" s="10"/>
      <c r="X84" s="10"/>
      <c r="Y84" s="10"/>
      <c r="Z84" s="10"/>
      <c r="AA84" s="10"/>
      <c r="AB84" s="10"/>
      <c r="AC84" s="16"/>
      <c r="AD84" s="12"/>
      <c r="AE84" s="12"/>
      <c r="AF84" s="12"/>
      <c r="AG84" s="12"/>
    </row>
    <row r="85" ht="15.75" customHeight="1">
      <c r="A85" s="10" t="s">
        <v>1737</v>
      </c>
      <c r="B85" s="10" t="str">
        <f>VLOOKUP(C85,BD!$B$4:$C$818,2,TRUE)</f>
        <v>SMALL</v>
      </c>
      <c r="C85" s="10" t="s">
        <v>1738</v>
      </c>
      <c r="D85" s="10" t="s">
        <v>1739</v>
      </c>
      <c r="E85" s="10"/>
      <c r="F85" s="10"/>
      <c r="G85" s="10"/>
      <c r="H85" s="10"/>
      <c r="I85" s="10"/>
      <c r="J85" s="10" t="s">
        <v>1740</v>
      </c>
      <c r="K85" s="10"/>
      <c r="L85" s="10"/>
      <c r="M85" s="10"/>
      <c r="N85" s="10"/>
      <c r="O85" s="10"/>
      <c r="P85" s="10" t="s">
        <v>5002</v>
      </c>
      <c r="Q85" s="10" t="s">
        <v>5003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47"/>
      <c r="AE85" s="47"/>
      <c r="AF85" s="47"/>
      <c r="AG85" s="47"/>
    </row>
    <row r="86" ht="15.75" customHeight="1">
      <c r="A86" s="10" t="s">
        <v>1741</v>
      </c>
      <c r="B86" s="10" t="str">
        <f>VLOOKUP(C86,BD!$B$4:$C$818,2,TRUE)</f>
        <v>SMALL</v>
      </c>
      <c r="C86" s="10" t="s">
        <v>1742</v>
      </c>
      <c r="D86" s="10" t="s">
        <v>1743</v>
      </c>
      <c r="E86" s="10"/>
      <c r="F86" s="10"/>
      <c r="G86" s="10"/>
      <c r="H86" s="10"/>
      <c r="I86" s="10"/>
      <c r="J86" s="10" t="s">
        <v>1744</v>
      </c>
      <c r="K86" s="10"/>
      <c r="L86" s="10"/>
      <c r="M86" s="10"/>
      <c r="N86" s="10"/>
      <c r="O86" s="10"/>
      <c r="P86" s="10" t="s">
        <v>5004</v>
      </c>
      <c r="Q86" s="10" t="s">
        <v>5005</v>
      </c>
      <c r="R86" s="10" t="s">
        <v>5006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47"/>
      <c r="AE86" s="47"/>
      <c r="AF86" s="47"/>
      <c r="AG86" s="47"/>
    </row>
    <row r="87" ht="15.75" customHeight="1">
      <c r="A87" s="10" t="s">
        <v>1745</v>
      </c>
      <c r="B87" s="10" t="str">
        <f>VLOOKUP(C87,BD!$B$4:$C$818,2,FALSE)</f>
        <v>SMALL</v>
      </c>
      <c r="C87" s="10" t="s">
        <v>1746</v>
      </c>
      <c r="D87" s="10" t="s">
        <v>1747</v>
      </c>
      <c r="E87" s="10"/>
      <c r="F87" s="10"/>
      <c r="G87" s="10"/>
      <c r="H87" s="10"/>
      <c r="I87" s="10"/>
      <c r="J87" s="10" t="s">
        <v>1748</v>
      </c>
      <c r="K87" s="10" t="s">
        <v>1749</v>
      </c>
      <c r="L87" s="10" t="s">
        <v>1750</v>
      </c>
      <c r="M87" s="10"/>
      <c r="N87" s="10"/>
      <c r="O87" s="10"/>
      <c r="P87" s="10" t="s">
        <v>5007</v>
      </c>
      <c r="Q87" s="10" t="s">
        <v>5008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4"/>
      <c r="AE87" s="47"/>
      <c r="AF87" s="47"/>
      <c r="AG87" s="47"/>
    </row>
    <row r="88" ht="15.75" customHeight="1">
      <c r="A88" s="10" t="s">
        <v>3808</v>
      </c>
      <c r="B88" s="10" t="str">
        <f>VLOOKUP(C88,BD!$B$4:$C$818,2,FALSE)</f>
        <v>MEDIUM</v>
      </c>
      <c r="C88" s="10" t="s">
        <v>3809</v>
      </c>
      <c r="D88" s="10" t="s">
        <v>3810</v>
      </c>
      <c r="E88" s="10" t="s">
        <v>3811</v>
      </c>
      <c r="F88" s="10"/>
      <c r="G88" s="10"/>
      <c r="H88" s="10"/>
      <c r="I88" s="10"/>
      <c r="J88" s="10" t="s">
        <v>5009</v>
      </c>
      <c r="K88" s="10"/>
      <c r="L88" s="10"/>
      <c r="M88" s="10"/>
      <c r="N88" s="10"/>
      <c r="O88" s="10"/>
      <c r="P88" s="10" t="s">
        <v>5010</v>
      </c>
      <c r="Q88" s="10" t="s">
        <v>4804</v>
      </c>
      <c r="R88" s="10" t="s">
        <v>5011</v>
      </c>
      <c r="S88" s="10" t="s">
        <v>5012</v>
      </c>
      <c r="T88" s="10" t="s">
        <v>5013</v>
      </c>
      <c r="U88" s="10"/>
      <c r="V88" s="10"/>
      <c r="W88" s="10"/>
      <c r="X88" s="10"/>
      <c r="Y88" s="10"/>
      <c r="Z88" s="10"/>
      <c r="AA88" s="10"/>
      <c r="AB88" s="10"/>
      <c r="AC88" s="10"/>
      <c r="AD88" s="47"/>
      <c r="AE88" s="47"/>
      <c r="AF88" s="47"/>
      <c r="AG88" s="47"/>
    </row>
    <row r="89" ht="15.75" customHeight="1">
      <c r="A89" s="10" t="s">
        <v>4634</v>
      </c>
      <c r="B89" s="10" t="str">
        <f>VLOOKUP(C89,BD!$B$4:$C$818,2,FALSE)</f>
        <v>MEDIUM</v>
      </c>
      <c r="C89" s="10" t="s">
        <v>3809</v>
      </c>
      <c r="D89" s="10" t="s">
        <v>3810</v>
      </c>
      <c r="E89" s="10" t="s">
        <v>3811</v>
      </c>
      <c r="F89" s="10"/>
      <c r="G89" s="10"/>
      <c r="H89" s="10"/>
      <c r="I89" s="10"/>
      <c r="J89" s="10" t="s">
        <v>5009</v>
      </c>
      <c r="K89" s="10"/>
      <c r="L89" s="10"/>
      <c r="M89" s="10"/>
      <c r="N89" s="10"/>
      <c r="O89" s="10"/>
      <c r="P89" s="10" t="s">
        <v>5010</v>
      </c>
      <c r="Q89" s="10" t="s">
        <v>4804</v>
      </c>
      <c r="R89" s="10" t="s">
        <v>5011</v>
      </c>
      <c r="S89" s="10" t="s">
        <v>5012</v>
      </c>
      <c r="T89" s="10" t="s">
        <v>5013</v>
      </c>
      <c r="U89" s="10"/>
      <c r="V89" s="10"/>
      <c r="W89" s="10"/>
      <c r="X89" s="10"/>
      <c r="Y89" s="10"/>
      <c r="Z89" s="10"/>
      <c r="AA89" s="10"/>
      <c r="AB89" s="10"/>
      <c r="AC89" s="10"/>
      <c r="AD89" s="47"/>
      <c r="AE89" s="47"/>
      <c r="AF89" s="47"/>
      <c r="AG89" s="47"/>
    </row>
    <row r="90" ht="15.75" customHeight="1">
      <c r="A90" s="10" t="s">
        <v>4638</v>
      </c>
      <c r="B90" s="10" t="str">
        <f>VLOOKUP(C90,BD!$B$4:$C$818,2,FALSE)</f>
        <v>MEDIUM</v>
      </c>
      <c r="C90" s="10" t="s">
        <v>3809</v>
      </c>
      <c r="D90" s="10" t="s">
        <v>3810</v>
      </c>
      <c r="E90" s="10" t="s">
        <v>3811</v>
      </c>
      <c r="F90" s="10"/>
      <c r="G90" s="10"/>
      <c r="H90" s="10"/>
      <c r="I90" s="10"/>
      <c r="J90" s="10" t="s">
        <v>5009</v>
      </c>
      <c r="K90" s="10"/>
      <c r="L90" s="10"/>
      <c r="M90" s="10"/>
      <c r="N90" s="10"/>
      <c r="O90" s="10"/>
      <c r="P90" s="10" t="s">
        <v>5010</v>
      </c>
      <c r="Q90" s="10" t="s">
        <v>4804</v>
      </c>
      <c r="R90" s="10" t="s">
        <v>5011</v>
      </c>
      <c r="S90" s="10" t="s">
        <v>5012</v>
      </c>
      <c r="T90" s="10" t="s">
        <v>5013</v>
      </c>
      <c r="U90" s="10"/>
      <c r="V90" s="10"/>
      <c r="W90" s="10"/>
      <c r="X90" s="10"/>
      <c r="Y90" s="10"/>
      <c r="Z90" s="10"/>
      <c r="AA90" s="10"/>
      <c r="AB90" s="10"/>
      <c r="AC90" s="10"/>
      <c r="AD90" s="47"/>
      <c r="AE90" s="47"/>
      <c r="AF90" s="47"/>
      <c r="AG90" s="47"/>
    </row>
    <row r="91" ht="15.75" customHeight="1">
      <c r="A91" s="10" t="s">
        <v>4650</v>
      </c>
      <c r="B91" s="10" t="str">
        <f>VLOOKUP(C91,BD!$B$4:$C$818,2,FALSE)</f>
        <v>MEDIUM</v>
      </c>
      <c r="C91" s="10" t="s">
        <v>3809</v>
      </c>
      <c r="D91" s="10" t="s">
        <v>3810</v>
      </c>
      <c r="E91" s="10" t="s">
        <v>3811</v>
      </c>
      <c r="F91" s="10"/>
      <c r="G91" s="10"/>
      <c r="H91" s="10"/>
      <c r="I91" s="10"/>
      <c r="J91" s="10" t="s">
        <v>5009</v>
      </c>
      <c r="K91" s="10"/>
      <c r="L91" s="10"/>
      <c r="M91" s="10"/>
      <c r="N91" s="10"/>
      <c r="O91" s="10"/>
      <c r="P91" s="10" t="s">
        <v>5010</v>
      </c>
      <c r="Q91" s="10" t="s">
        <v>4804</v>
      </c>
      <c r="R91" s="10" t="s">
        <v>5011</v>
      </c>
      <c r="S91" s="10" t="s">
        <v>5012</v>
      </c>
      <c r="T91" s="10" t="s">
        <v>5013</v>
      </c>
      <c r="U91" s="10"/>
      <c r="V91" s="10"/>
      <c r="W91" s="10"/>
      <c r="X91" s="10"/>
      <c r="Y91" s="10"/>
      <c r="Z91" s="10"/>
      <c r="AA91" s="10"/>
      <c r="AB91" s="10"/>
      <c r="AC91" s="10"/>
      <c r="AD91" s="47"/>
      <c r="AE91" s="47"/>
      <c r="AF91" s="47"/>
      <c r="AG91" s="47"/>
    </row>
    <row r="92" ht="15.75" customHeight="1">
      <c r="A92" s="10" t="s">
        <v>83</v>
      </c>
      <c r="B92" s="10" t="str">
        <f>VLOOKUP(C92,BD!$B$4:$C$818,2,FALSE)</f>
        <v>VERY SMALL</v>
      </c>
      <c r="C92" s="10" t="s">
        <v>84</v>
      </c>
      <c r="D92" s="10" t="s">
        <v>85</v>
      </c>
      <c r="E92" s="10"/>
      <c r="F92" s="10"/>
      <c r="G92" s="10"/>
      <c r="H92" s="10"/>
      <c r="I92" s="10"/>
      <c r="J92" s="10" t="s">
        <v>86</v>
      </c>
      <c r="K92" s="10" t="s">
        <v>87</v>
      </c>
      <c r="L92" s="10" t="s">
        <v>88</v>
      </c>
      <c r="M92" s="10"/>
      <c r="N92" s="10"/>
      <c r="O92" s="10"/>
      <c r="P92" s="10" t="s">
        <v>5014</v>
      </c>
      <c r="Q92" s="10" t="s">
        <v>5015</v>
      </c>
      <c r="R92" s="10" t="s">
        <v>5016</v>
      </c>
      <c r="S92" s="10" t="s">
        <v>5017</v>
      </c>
      <c r="T92" s="10"/>
      <c r="U92" s="10"/>
      <c r="V92" s="10"/>
      <c r="W92" s="10"/>
      <c r="X92" s="10"/>
      <c r="Y92" s="10"/>
      <c r="Z92" s="10"/>
      <c r="AA92" s="10"/>
      <c r="AB92" s="10"/>
      <c r="AC92" s="16"/>
      <c r="AD92" s="19"/>
      <c r="AE92" s="12"/>
      <c r="AF92" s="12"/>
      <c r="AG92" s="12"/>
    </row>
    <row r="93" ht="15.75" customHeight="1">
      <c r="A93" s="10" t="s">
        <v>1751</v>
      </c>
      <c r="B93" s="10" t="str">
        <f>VLOOKUP(C93,BD!$B$4:$C$818,2,FALSE)</f>
        <v>SMALL</v>
      </c>
      <c r="C93" s="10" t="s">
        <v>1752</v>
      </c>
      <c r="D93" s="10" t="s">
        <v>1753</v>
      </c>
      <c r="E93" s="10"/>
      <c r="F93" s="10"/>
      <c r="G93" s="10"/>
      <c r="H93" s="10"/>
      <c r="I93" s="10"/>
      <c r="J93" s="10" t="s">
        <v>1754</v>
      </c>
      <c r="K93" s="10" t="s">
        <v>1755</v>
      </c>
      <c r="L93" s="10"/>
      <c r="M93" s="10"/>
      <c r="N93" s="10"/>
      <c r="O93" s="10"/>
      <c r="P93" s="10" t="s">
        <v>4774</v>
      </c>
      <c r="Q93" s="10" t="s">
        <v>4804</v>
      </c>
      <c r="R93" s="10" t="s">
        <v>5018</v>
      </c>
      <c r="S93" s="10" t="s">
        <v>5019</v>
      </c>
      <c r="T93" s="10" t="s">
        <v>5020</v>
      </c>
      <c r="U93" s="10" t="s">
        <v>5021</v>
      </c>
      <c r="V93" s="10"/>
      <c r="W93" s="10"/>
      <c r="X93" s="10"/>
      <c r="Y93" s="10"/>
      <c r="Z93" s="10"/>
      <c r="AA93" s="10"/>
      <c r="AB93" s="10"/>
      <c r="AC93" s="10"/>
      <c r="AD93" s="104"/>
      <c r="AE93" s="47"/>
      <c r="AF93" s="47"/>
      <c r="AG93" s="47"/>
    </row>
    <row r="94" ht="15.75" customHeight="1">
      <c r="A94" s="10" t="s">
        <v>4596</v>
      </c>
      <c r="B94" s="10" t="str">
        <f>VLOOKUP(C94,BD!$B$4:$C$818,2,FALSE)</f>
        <v>SMALL</v>
      </c>
      <c r="C94" s="10" t="s">
        <v>1752</v>
      </c>
      <c r="D94" s="10" t="s">
        <v>1753</v>
      </c>
      <c r="E94" s="10"/>
      <c r="F94" s="10"/>
      <c r="G94" s="10"/>
      <c r="H94" s="10"/>
      <c r="I94" s="10"/>
      <c r="J94" s="10" t="s">
        <v>1754</v>
      </c>
      <c r="K94" s="10" t="s">
        <v>1755</v>
      </c>
      <c r="L94" s="10"/>
      <c r="M94" s="10"/>
      <c r="N94" s="10"/>
      <c r="O94" s="10"/>
      <c r="P94" s="10" t="s">
        <v>4774</v>
      </c>
      <c r="Q94" s="10" t="s">
        <v>4804</v>
      </c>
      <c r="R94" s="10" t="s">
        <v>5018</v>
      </c>
      <c r="S94" s="10" t="s">
        <v>5019</v>
      </c>
      <c r="T94" s="10" t="s">
        <v>5020</v>
      </c>
      <c r="U94" s="10" t="s">
        <v>5021</v>
      </c>
      <c r="V94" s="10"/>
      <c r="W94" s="10"/>
      <c r="X94" s="10"/>
      <c r="Y94" s="10"/>
      <c r="Z94" s="10"/>
      <c r="AA94" s="10"/>
      <c r="AB94" s="10"/>
      <c r="AC94" s="10"/>
      <c r="AD94" s="19"/>
      <c r="AE94" s="19"/>
      <c r="AF94" s="19" t="s">
        <v>45</v>
      </c>
      <c r="AG94" s="19"/>
    </row>
    <row r="95" ht="15.75" customHeight="1">
      <c r="A95" s="10" t="s">
        <v>4621</v>
      </c>
      <c r="B95" s="10" t="str">
        <f>VLOOKUP(C95,BD!$B$4:$C$818,2,FALSE)</f>
        <v>SMALL</v>
      </c>
      <c r="C95" s="10" t="s">
        <v>1752</v>
      </c>
      <c r="D95" s="10" t="s">
        <v>1753</v>
      </c>
      <c r="E95" s="10"/>
      <c r="F95" s="10"/>
      <c r="G95" s="10"/>
      <c r="H95" s="10"/>
      <c r="I95" s="10"/>
      <c r="J95" s="10" t="s">
        <v>1754</v>
      </c>
      <c r="K95" s="10" t="s">
        <v>1755</v>
      </c>
      <c r="L95" s="10"/>
      <c r="M95" s="10"/>
      <c r="N95" s="10"/>
      <c r="O95" s="10"/>
      <c r="P95" s="10" t="s">
        <v>4774</v>
      </c>
      <c r="Q95" s="10" t="s">
        <v>4804</v>
      </c>
      <c r="R95" s="10" t="s">
        <v>5018</v>
      </c>
      <c r="S95" s="10" t="s">
        <v>5019</v>
      </c>
      <c r="T95" s="10" t="s">
        <v>5020</v>
      </c>
      <c r="U95" s="10" t="s">
        <v>5021</v>
      </c>
      <c r="V95" s="10"/>
      <c r="W95" s="10"/>
      <c r="X95" s="10"/>
      <c r="Y95" s="10"/>
      <c r="Z95" s="10"/>
      <c r="AA95" s="10"/>
      <c r="AB95" s="10"/>
      <c r="AC95" s="10"/>
      <c r="AD95" s="104"/>
      <c r="AE95" s="47"/>
      <c r="AF95" s="47"/>
      <c r="AG95" s="47"/>
    </row>
    <row r="96" ht="15.75" customHeight="1">
      <c r="A96" s="10" t="s">
        <v>4645</v>
      </c>
      <c r="B96" s="10" t="str">
        <f>VLOOKUP(C96,BD!$B$4:$C$818,2,FALSE)</f>
        <v>SMALL</v>
      </c>
      <c r="C96" s="10" t="s">
        <v>1752</v>
      </c>
      <c r="D96" s="10" t="s">
        <v>1753</v>
      </c>
      <c r="E96" s="10"/>
      <c r="F96" s="10"/>
      <c r="G96" s="10"/>
      <c r="H96" s="10"/>
      <c r="I96" s="10"/>
      <c r="J96" s="10" t="s">
        <v>1754</v>
      </c>
      <c r="K96" s="10" t="s">
        <v>1755</v>
      </c>
      <c r="L96" s="10"/>
      <c r="M96" s="10"/>
      <c r="N96" s="10"/>
      <c r="O96" s="10"/>
      <c r="P96" s="10" t="s">
        <v>4774</v>
      </c>
      <c r="Q96" s="10" t="s">
        <v>4804</v>
      </c>
      <c r="R96" s="10" t="s">
        <v>5018</v>
      </c>
      <c r="S96" s="10" t="s">
        <v>5019</v>
      </c>
      <c r="T96" s="10" t="s">
        <v>5020</v>
      </c>
      <c r="U96" s="10" t="s">
        <v>5021</v>
      </c>
      <c r="V96" s="10"/>
      <c r="W96" s="10"/>
      <c r="X96" s="10"/>
      <c r="Y96" s="10"/>
      <c r="Z96" s="10"/>
      <c r="AA96" s="10"/>
      <c r="AB96" s="10"/>
      <c r="AC96" s="10"/>
      <c r="AD96" s="47"/>
      <c r="AE96" s="47"/>
      <c r="AF96" s="47"/>
      <c r="AG96" s="47"/>
    </row>
    <row r="97" ht="15.75" customHeight="1">
      <c r="A97" s="10" t="s">
        <v>1756</v>
      </c>
      <c r="B97" s="10" t="str">
        <f>VLOOKUP(C97,BD!$B$4:$C$818,2,FALSE)</f>
        <v>SMALL</v>
      </c>
      <c r="C97" s="10" t="s">
        <v>1757</v>
      </c>
      <c r="D97" s="10" t="s">
        <v>1758</v>
      </c>
      <c r="E97" s="10" t="s">
        <v>1759</v>
      </c>
      <c r="F97" s="10"/>
      <c r="G97" s="10"/>
      <c r="H97" s="10"/>
      <c r="I97" s="10"/>
      <c r="J97" s="10" t="s">
        <v>1760</v>
      </c>
      <c r="K97" s="10"/>
      <c r="L97" s="10"/>
      <c r="M97" s="10"/>
      <c r="N97" s="10"/>
      <c r="O97" s="10"/>
      <c r="P97" s="10" t="s">
        <v>1757</v>
      </c>
      <c r="Q97" s="10" t="s">
        <v>5022</v>
      </c>
      <c r="R97" s="10" t="s">
        <v>5023</v>
      </c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4"/>
      <c r="AE97" s="47"/>
      <c r="AF97" s="47"/>
      <c r="AG97" s="47"/>
    </row>
    <row r="98" ht="15.75" customHeight="1">
      <c r="A98" s="10" t="s">
        <v>89</v>
      </c>
      <c r="B98" s="10" t="str">
        <f>VLOOKUP(C98,BD!$B$4:$C$818,2,FALSE)</f>
        <v>VERY SMALL</v>
      </c>
      <c r="C98" s="10" t="s">
        <v>90</v>
      </c>
      <c r="D98" s="10" t="s">
        <v>91</v>
      </c>
      <c r="E98" s="10"/>
      <c r="F98" s="10"/>
      <c r="G98" s="10"/>
      <c r="H98" s="10"/>
      <c r="I98" s="10"/>
      <c r="J98" s="10" t="s">
        <v>92</v>
      </c>
      <c r="K98" s="10"/>
      <c r="L98" s="10"/>
      <c r="M98" s="10"/>
      <c r="N98" s="10"/>
      <c r="O98" s="10"/>
      <c r="P98" s="10" t="s">
        <v>5024</v>
      </c>
      <c r="Q98" s="10" t="s">
        <v>5025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6"/>
      <c r="AD98" s="12"/>
      <c r="AE98" s="12"/>
      <c r="AF98" s="12"/>
      <c r="AG98" s="12"/>
    </row>
    <row r="99" ht="15.75" customHeight="1">
      <c r="A99" s="10" t="s">
        <v>94</v>
      </c>
      <c r="B99" s="10" t="str">
        <f>VLOOKUP(C99,BD!$B$4:$C$818,2,TRUE)</f>
        <v>VERY SMALL</v>
      </c>
      <c r="C99" s="10" t="s">
        <v>95</v>
      </c>
      <c r="D99" s="10" t="s">
        <v>96</v>
      </c>
      <c r="E99" s="10" t="s">
        <v>97</v>
      </c>
      <c r="F99" s="10"/>
      <c r="G99" s="10"/>
      <c r="H99" s="10"/>
      <c r="I99" s="10"/>
      <c r="J99" s="10" t="s">
        <v>98</v>
      </c>
      <c r="K99" s="10"/>
      <c r="L99" s="10"/>
      <c r="M99" s="10"/>
      <c r="N99" s="10"/>
      <c r="O99" s="10"/>
      <c r="P99" s="10" t="s">
        <v>5026</v>
      </c>
      <c r="Q99" s="10" t="s">
        <v>5027</v>
      </c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6"/>
      <c r="AD99" s="12"/>
      <c r="AE99" s="12"/>
      <c r="AF99" s="12"/>
      <c r="AG99" s="12"/>
    </row>
    <row r="100" ht="15.75" customHeight="1">
      <c r="A100" s="10" t="s">
        <v>99</v>
      </c>
      <c r="B100" s="10" t="str">
        <f>VLOOKUP(C100,BD!$B$4:$C$818,2,FALSE)</f>
        <v>VERY SMALL</v>
      </c>
      <c r="C100" s="10" t="s">
        <v>100</v>
      </c>
      <c r="D100" s="10" t="s">
        <v>101</v>
      </c>
      <c r="E100" s="10" t="s">
        <v>102</v>
      </c>
      <c r="F100" s="10"/>
      <c r="G100" s="10"/>
      <c r="H100" s="10"/>
      <c r="I100" s="10"/>
      <c r="J100" s="10" t="s">
        <v>103</v>
      </c>
      <c r="K100" s="10"/>
      <c r="L100" s="10"/>
      <c r="M100" s="10"/>
      <c r="N100" s="10"/>
      <c r="O100" s="10"/>
      <c r="P100" s="10" t="s">
        <v>5028</v>
      </c>
      <c r="Q100" s="10" t="s">
        <v>5029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6"/>
      <c r="AD100" s="19"/>
      <c r="AE100" s="12"/>
      <c r="AF100" s="12"/>
      <c r="AG100" s="12"/>
    </row>
    <row r="101" ht="15.75" customHeight="1">
      <c r="A101" s="10" t="s">
        <v>1761</v>
      </c>
      <c r="B101" s="10" t="str">
        <f>VLOOKUP(C101,BD!$B$4:$C$818,2,FALSE)</f>
        <v>SMALL</v>
      </c>
      <c r="C101" s="10" t="s">
        <v>1762</v>
      </c>
      <c r="D101" s="10" t="s">
        <v>1763</v>
      </c>
      <c r="E101" s="10"/>
      <c r="F101" s="10"/>
      <c r="G101" s="10"/>
      <c r="H101" s="10"/>
      <c r="I101" s="10"/>
      <c r="J101" s="10" t="s">
        <v>1764</v>
      </c>
      <c r="K101" s="10" t="s">
        <v>1765</v>
      </c>
      <c r="L101" s="10"/>
      <c r="M101" s="10"/>
      <c r="N101" s="10"/>
      <c r="O101" s="10"/>
      <c r="P101" s="10" t="s">
        <v>5030</v>
      </c>
      <c r="Q101" s="10" t="s">
        <v>5031</v>
      </c>
      <c r="R101" s="10" t="s">
        <v>5032</v>
      </c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4"/>
      <c r="AE101" s="47"/>
      <c r="AF101" s="47"/>
      <c r="AG101" s="47"/>
    </row>
    <row r="102" ht="15.75" customHeight="1">
      <c r="A102" s="10" t="s">
        <v>1766</v>
      </c>
      <c r="B102" s="10" t="str">
        <f>VLOOKUP(C102,BD!$B$4:$C$818,2,FALSE)</f>
        <v>SMALL</v>
      </c>
      <c r="C102" s="10" t="s">
        <v>1767</v>
      </c>
      <c r="D102" s="10" t="s">
        <v>1768</v>
      </c>
      <c r="E102" s="10"/>
      <c r="F102" s="10"/>
      <c r="G102" s="10"/>
      <c r="H102" s="10"/>
      <c r="I102" s="10"/>
      <c r="J102" s="10" t="s">
        <v>1769</v>
      </c>
      <c r="K102" s="10"/>
      <c r="L102" s="10"/>
      <c r="M102" s="10"/>
      <c r="N102" s="10"/>
      <c r="O102" s="10"/>
      <c r="P102" s="10" t="s">
        <v>5033</v>
      </c>
      <c r="Q102" s="10" t="s">
        <v>5034</v>
      </c>
      <c r="R102" s="10" t="s">
        <v>5035</v>
      </c>
      <c r="S102" s="10" t="s">
        <v>5036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47"/>
      <c r="AE102" s="47"/>
      <c r="AF102" s="47"/>
      <c r="AG102" s="47"/>
    </row>
    <row r="103" ht="15.75" customHeight="1">
      <c r="A103" s="10" t="s">
        <v>3813</v>
      </c>
      <c r="B103" s="10" t="str">
        <f>VLOOKUP(C103,BD!$B$4:$C$818,2,FALSE)</f>
        <v>MEDIUM</v>
      </c>
      <c r="C103" s="10" t="s">
        <v>3814</v>
      </c>
      <c r="D103" s="10" t="s">
        <v>3815</v>
      </c>
      <c r="E103" s="10" t="s">
        <v>3816</v>
      </c>
      <c r="F103" s="10"/>
      <c r="G103" s="10"/>
      <c r="H103" s="10"/>
      <c r="I103" s="10"/>
      <c r="J103" s="10" t="s">
        <v>5037</v>
      </c>
      <c r="K103" s="10" t="s">
        <v>5038</v>
      </c>
      <c r="L103" s="10" t="s">
        <v>5039</v>
      </c>
      <c r="M103" s="10"/>
      <c r="N103" s="10"/>
      <c r="O103" s="10"/>
      <c r="P103" s="10" t="s">
        <v>5040</v>
      </c>
      <c r="Q103" s="10" t="s">
        <v>5041</v>
      </c>
      <c r="R103" s="10" t="s">
        <v>5042</v>
      </c>
      <c r="S103" s="10" t="s">
        <v>5043</v>
      </c>
      <c r="T103" s="10" t="s">
        <v>5044</v>
      </c>
      <c r="U103" s="10" t="s">
        <v>5045</v>
      </c>
      <c r="V103" s="10" t="s">
        <v>5046</v>
      </c>
      <c r="W103" s="10"/>
      <c r="X103" s="10"/>
      <c r="Y103" s="10"/>
      <c r="Z103" s="10"/>
      <c r="AA103" s="10"/>
      <c r="AB103" s="10"/>
      <c r="AC103" s="10"/>
      <c r="AD103" s="104"/>
      <c r="AE103" s="47"/>
      <c r="AF103" s="47"/>
      <c r="AG103" s="47"/>
    </row>
    <row r="104" ht="15.75" customHeight="1">
      <c r="A104" s="10" t="s">
        <v>4601</v>
      </c>
      <c r="B104" s="10" t="str">
        <f>VLOOKUP(C104,BD!$B$4:$C$818,2,FALSE)</f>
        <v>MEDIUM</v>
      </c>
      <c r="C104" s="10" t="s">
        <v>3814</v>
      </c>
      <c r="D104" s="10" t="s">
        <v>3815</v>
      </c>
      <c r="E104" s="10" t="s">
        <v>3816</v>
      </c>
      <c r="F104" s="10"/>
      <c r="G104" s="10"/>
      <c r="H104" s="10"/>
      <c r="I104" s="10"/>
      <c r="J104" s="10" t="s">
        <v>5037</v>
      </c>
      <c r="K104" s="10" t="s">
        <v>5038</v>
      </c>
      <c r="L104" s="10" t="s">
        <v>5039</v>
      </c>
      <c r="M104" s="10"/>
      <c r="N104" s="10"/>
      <c r="O104" s="10"/>
      <c r="P104" s="10" t="s">
        <v>5040</v>
      </c>
      <c r="Q104" s="10" t="s">
        <v>5041</v>
      </c>
      <c r="R104" s="10" t="s">
        <v>5042</v>
      </c>
      <c r="S104" s="10" t="s">
        <v>5043</v>
      </c>
      <c r="T104" s="10" t="s">
        <v>5044</v>
      </c>
      <c r="U104" s="10" t="s">
        <v>5045</v>
      </c>
      <c r="V104" s="10" t="s">
        <v>5046</v>
      </c>
      <c r="W104" s="10"/>
      <c r="X104" s="10"/>
      <c r="Y104" s="10"/>
      <c r="Z104" s="10"/>
      <c r="AA104" s="10"/>
      <c r="AB104" s="10"/>
      <c r="AC104" s="10"/>
      <c r="AD104" s="104"/>
      <c r="AE104" s="47"/>
      <c r="AF104" s="47"/>
      <c r="AG104" s="47"/>
    </row>
    <row r="105" ht="15.75" customHeight="1">
      <c r="A105" s="10" t="s">
        <v>3817</v>
      </c>
      <c r="B105" s="10" t="str">
        <f>VLOOKUP(C105,BD!$B$4:$C$818,2,FALSE)</f>
        <v>MEDIUM</v>
      </c>
      <c r="C105" s="10" t="s">
        <v>3818</v>
      </c>
      <c r="D105" s="10" t="s">
        <v>3819</v>
      </c>
      <c r="E105" s="10" t="s">
        <v>3820</v>
      </c>
      <c r="F105" s="10"/>
      <c r="G105" s="10"/>
      <c r="H105" s="10"/>
      <c r="I105" s="10"/>
      <c r="J105" s="10" t="s">
        <v>5047</v>
      </c>
      <c r="K105" s="10" t="s">
        <v>5048</v>
      </c>
      <c r="L105" s="10"/>
      <c r="M105" s="10"/>
      <c r="N105" s="10"/>
      <c r="O105" s="10"/>
      <c r="P105" s="10" t="s">
        <v>3818</v>
      </c>
      <c r="Q105" s="10" t="s">
        <v>5049</v>
      </c>
      <c r="R105" s="10" t="s">
        <v>5050</v>
      </c>
      <c r="S105" s="10" t="s">
        <v>5051</v>
      </c>
      <c r="T105" s="10" t="s">
        <v>5052</v>
      </c>
      <c r="U105" s="10" t="s">
        <v>5053</v>
      </c>
      <c r="V105" s="10"/>
      <c r="W105" s="10"/>
      <c r="X105" s="10"/>
      <c r="Y105" s="10"/>
      <c r="Z105" s="10"/>
      <c r="AA105" s="10"/>
      <c r="AB105" s="10"/>
      <c r="AC105" s="10"/>
      <c r="AD105" s="104"/>
      <c r="AE105" s="47"/>
      <c r="AF105" s="47"/>
      <c r="AG105" s="47"/>
    </row>
    <row r="106" ht="15.75" customHeight="1">
      <c r="A106" s="10" t="s">
        <v>1770</v>
      </c>
      <c r="B106" s="10" t="str">
        <f>VLOOKUP(C106,BD!$B$4:$C$818,2,FALSE)</f>
        <v>SMALL</v>
      </c>
      <c r="C106" s="10" t="s">
        <v>1771</v>
      </c>
      <c r="D106" s="10" t="s">
        <v>1772</v>
      </c>
      <c r="E106" s="10"/>
      <c r="F106" s="10"/>
      <c r="G106" s="10"/>
      <c r="H106" s="10"/>
      <c r="I106" s="10"/>
      <c r="J106" s="10" t="s">
        <v>1773</v>
      </c>
      <c r="K106" s="10" t="s">
        <v>1774</v>
      </c>
      <c r="L106" s="10"/>
      <c r="M106" s="10"/>
      <c r="N106" s="10"/>
      <c r="O106" s="10"/>
      <c r="P106" s="10" t="s">
        <v>5054</v>
      </c>
      <c r="Q106" s="10" t="s">
        <v>5055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4"/>
      <c r="AE106" s="47"/>
      <c r="AF106" s="47"/>
      <c r="AG106" s="47"/>
    </row>
    <row r="107" ht="15.75" customHeight="1">
      <c r="A107" s="10" t="s">
        <v>4673</v>
      </c>
      <c r="B107" s="10" t="str">
        <f>VLOOKUP(C107,BD!$B$4:$C$818,2,FALSE)</f>
        <v>VERY SMALL</v>
      </c>
      <c r="C107" s="10" t="s">
        <v>4097</v>
      </c>
      <c r="D107" s="10" t="s">
        <v>4674</v>
      </c>
      <c r="E107" s="10"/>
      <c r="F107" s="10"/>
      <c r="G107" s="10"/>
      <c r="H107" s="10"/>
      <c r="I107" s="10"/>
      <c r="J107" s="10" t="s">
        <v>5056</v>
      </c>
      <c r="K107" s="10" t="s">
        <v>5057</v>
      </c>
      <c r="L107" s="10"/>
      <c r="M107" s="10"/>
      <c r="N107" s="10"/>
      <c r="O107" s="10"/>
      <c r="P107" s="10" t="s">
        <v>5058</v>
      </c>
      <c r="Q107" s="10" t="s">
        <v>5059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6"/>
      <c r="AD107" s="19"/>
      <c r="AE107" s="12"/>
      <c r="AF107" s="12"/>
      <c r="AG107" s="12"/>
    </row>
    <row r="108" ht="15.75" customHeight="1">
      <c r="A108" s="10" t="s">
        <v>1776</v>
      </c>
      <c r="B108" s="10" t="str">
        <f>VLOOKUP(C108,BD!$B$4:$C$818,2,FALSE)</f>
        <v>SMALL</v>
      </c>
      <c r="C108" s="10" t="s">
        <v>1777</v>
      </c>
      <c r="D108" s="10" t="s">
        <v>1778</v>
      </c>
      <c r="E108" s="10" t="s">
        <v>1779</v>
      </c>
      <c r="F108" s="10"/>
      <c r="G108" s="10"/>
      <c r="H108" s="10"/>
      <c r="I108" s="10"/>
      <c r="J108" s="10" t="s">
        <v>1780</v>
      </c>
      <c r="K108" s="10" t="s">
        <v>1781</v>
      </c>
      <c r="L108" s="10"/>
      <c r="M108" s="10"/>
      <c r="N108" s="10"/>
      <c r="O108" s="10"/>
      <c r="P108" s="10" t="s">
        <v>1777</v>
      </c>
      <c r="Q108" s="10" t="s">
        <v>5060</v>
      </c>
      <c r="R108" s="10" t="s">
        <v>5061</v>
      </c>
      <c r="S108" s="10" t="s">
        <v>5062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4"/>
      <c r="AE108" s="47"/>
      <c r="AF108" s="47"/>
      <c r="AG108" s="47"/>
    </row>
    <row r="109" ht="15.75" customHeight="1">
      <c r="A109" s="10" t="s">
        <v>3969</v>
      </c>
      <c r="B109" s="10" t="str">
        <f>VLOOKUP(C109,BD!$B$4:$C$818,2,FALSE)</f>
        <v>SMALL</v>
      </c>
      <c r="C109" s="10" t="s">
        <v>1777</v>
      </c>
      <c r="D109" s="10" t="s">
        <v>1778</v>
      </c>
      <c r="E109" s="10" t="s">
        <v>1779</v>
      </c>
      <c r="F109" s="10"/>
      <c r="G109" s="10"/>
      <c r="H109" s="10"/>
      <c r="I109" s="10"/>
      <c r="J109" s="10" t="s">
        <v>1780</v>
      </c>
      <c r="K109" s="10" t="s">
        <v>1781</v>
      </c>
      <c r="L109" s="10"/>
      <c r="M109" s="10"/>
      <c r="N109" s="10"/>
      <c r="O109" s="10"/>
      <c r="P109" s="10" t="s">
        <v>1777</v>
      </c>
      <c r="Q109" s="10" t="s">
        <v>5060</v>
      </c>
      <c r="R109" s="10" t="s">
        <v>5061</v>
      </c>
      <c r="S109" s="10" t="s">
        <v>5062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4"/>
      <c r="AE109" s="47"/>
      <c r="AF109" s="47"/>
      <c r="AG109" s="47"/>
    </row>
    <row r="110" ht="15.75" customHeight="1">
      <c r="A110" s="10" t="s">
        <v>104</v>
      </c>
      <c r="B110" s="10" t="str">
        <f>VLOOKUP(C110,BD!$B$4:$C$818,2,FALSE)</f>
        <v>VERY SMALL</v>
      </c>
      <c r="C110" s="10" t="s">
        <v>105</v>
      </c>
      <c r="D110" s="10" t="s">
        <v>106</v>
      </c>
      <c r="E110" s="10" t="s">
        <v>107</v>
      </c>
      <c r="F110" s="10"/>
      <c r="G110" s="10"/>
      <c r="H110" s="10"/>
      <c r="I110" s="10"/>
      <c r="J110" s="10" t="s">
        <v>108</v>
      </c>
      <c r="K110" s="10" t="s">
        <v>109</v>
      </c>
      <c r="L110" s="10"/>
      <c r="M110" s="10"/>
      <c r="N110" s="10"/>
      <c r="O110" s="10"/>
      <c r="P110" s="10" t="s">
        <v>5063</v>
      </c>
      <c r="Q110" s="10" t="s">
        <v>5064</v>
      </c>
      <c r="R110" s="10" t="s">
        <v>5065</v>
      </c>
      <c r="S110" s="10" t="s">
        <v>5066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6"/>
      <c r="AD110" s="19"/>
      <c r="AE110" s="12"/>
      <c r="AF110" s="12"/>
      <c r="AG110" s="12"/>
    </row>
    <row r="111" ht="15.75" customHeight="1">
      <c r="A111" s="10" t="s">
        <v>1782</v>
      </c>
      <c r="B111" s="10" t="str">
        <f>VLOOKUP(C111,BD!$B$4:$C$818,2,FALSE)</f>
        <v>SMALL</v>
      </c>
      <c r="C111" s="10" t="s">
        <v>1783</v>
      </c>
      <c r="D111" s="10" t="s">
        <v>1784</v>
      </c>
      <c r="E111" s="10"/>
      <c r="F111" s="10"/>
      <c r="G111" s="10"/>
      <c r="H111" s="10"/>
      <c r="I111" s="10"/>
      <c r="J111" s="10" t="s">
        <v>1785</v>
      </c>
      <c r="K111" s="10"/>
      <c r="L111" s="10"/>
      <c r="M111" s="10"/>
      <c r="N111" s="10"/>
      <c r="O111" s="10"/>
      <c r="P111" s="10" t="s">
        <v>5067</v>
      </c>
      <c r="Q111" s="10" t="s">
        <v>5068</v>
      </c>
      <c r="R111" s="10" t="s">
        <v>5069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4"/>
      <c r="AE111" s="47"/>
      <c r="AF111" s="47"/>
      <c r="AG111" s="47"/>
    </row>
    <row r="112" ht="15.75" customHeight="1">
      <c r="A112" s="10" t="s">
        <v>4726</v>
      </c>
      <c r="B112" s="10" t="str">
        <f>VLOOKUP(C112,BD!$B$4:$C$818,2,FALSE)</f>
        <v>SMALL</v>
      </c>
      <c r="C112" s="10" t="s">
        <v>1783</v>
      </c>
      <c r="D112" s="10" t="s">
        <v>1784</v>
      </c>
      <c r="E112" s="10"/>
      <c r="F112" s="10"/>
      <c r="G112" s="10"/>
      <c r="H112" s="10"/>
      <c r="I112" s="10"/>
      <c r="J112" s="10" t="s">
        <v>1785</v>
      </c>
      <c r="K112" s="10"/>
      <c r="L112" s="10"/>
      <c r="M112" s="10"/>
      <c r="N112" s="10"/>
      <c r="O112" s="10"/>
      <c r="P112" s="10" t="s">
        <v>5067</v>
      </c>
      <c r="Q112" s="10" t="s">
        <v>5068</v>
      </c>
      <c r="R112" s="10" t="s">
        <v>5069</v>
      </c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4"/>
      <c r="AE112" s="47"/>
      <c r="AF112" s="47"/>
      <c r="AG112" s="47"/>
    </row>
    <row r="113" ht="15.75" customHeight="1">
      <c r="A113" s="10" t="s">
        <v>1787</v>
      </c>
      <c r="B113" s="10" t="str">
        <f>VLOOKUP(C113,BD!$B$4:$C$818,2,FALSE)</f>
        <v>SMALL</v>
      </c>
      <c r="C113" s="10" t="s">
        <v>1788</v>
      </c>
      <c r="D113" s="10" t="s">
        <v>1789</v>
      </c>
      <c r="E113" s="10"/>
      <c r="F113" s="10"/>
      <c r="G113" s="10"/>
      <c r="H113" s="10"/>
      <c r="I113" s="10"/>
      <c r="J113" s="10" t="s">
        <v>1790</v>
      </c>
      <c r="K113" s="10" t="s">
        <v>1791</v>
      </c>
      <c r="L113" s="10" t="s">
        <v>1792</v>
      </c>
      <c r="M113" s="10"/>
      <c r="N113" s="10"/>
      <c r="O113" s="10"/>
      <c r="P113" s="10" t="s">
        <v>5070</v>
      </c>
      <c r="Q113" s="10" t="s">
        <v>5071</v>
      </c>
      <c r="R113" s="10" t="s">
        <v>5072</v>
      </c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4"/>
      <c r="AE113" s="47"/>
      <c r="AF113" s="47"/>
      <c r="AG113" s="47"/>
    </row>
    <row r="114" ht="15.75" customHeight="1">
      <c r="A114" s="10" t="s">
        <v>3821</v>
      </c>
      <c r="B114" s="10" t="str">
        <f>VLOOKUP(C114,BD!$B$4:$C$818,2,FALSE)</f>
        <v>MEDIUM</v>
      </c>
      <c r="C114" s="10" t="s">
        <v>3822</v>
      </c>
      <c r="D114" s="10" t="s">
        <v>3823</v>
      </c>
      <c r="E114" s="10" t="s">
        <v>3824</v>
      </c>
      <c r="F114" s="10" t="s">
        <v>3825</v>
      </c>
      <c r="G114" s="10" t="s">
        <v>4571</v>
      </c>
      <c r="H114" s="10" t="s">
        <v>4572</v>
      </c>
      <c r="I114" s="10"/>
      <c r="J114" s="10" t="s">
        <v>5073</v>
      </c>
      <c r="K114" s="10" t="s">
        <v>5074</v>
      </c>
      <c r="L114" s="10" t="s">
        <v>5075</v>
      </c>
      <c r="M114" s="10" t="s">
        <v>5076</v>
      </c>
      <c r="N114" s="10" t="s">
        <v>5077</v>
      </c>
      <c r="O114" s="10" t="s">
        <v>5078</v>
      </c>
      <c r="P114" s="10" t="s">
        <v>5079</v>
      </c>
      <c r="Q114" s="10" t="s">
        <v>4804</v>
      </c>
      <c r="R114" s="10" t="s">
        <v>5080</v>
      </c>
      <c r="S114" s="10" t="s">
        <v>5081</v>
      </c>
      <c r="T114" s="10" t="s">
        <v>5082</v>
      </c>
      <c r="U114" s="10" t="s">
        <v>4839</v>
      </c>
      <c r="V114" s="10" t="s">
        <v>5083</v>
      </c>
      <c r="W114" s="10" t="s">
        <v>5084</v>
      </c>
      <c r="X114" s="10" t="s">
        <v>5085</v>
      </c>
      <c r="Y114" s="10" t="s">
        <v>5086</v>
      </c>
      <c r="Z114" s="10" t="s">
        <v>5087</v>
      </c>
      <c r="AA114" s="10" t="s">
        <v>5088</v>
      </c>
      <c r="AB114" s="10" t="s">
        <v>5089</v>
      </c>
      <c r="AC114" s="10"/>
      <c r="AD114" s="104"/>
      <c r="AE114" s="47"/>
      <c r="AF114" s="47"/>
      <c r="AG114" s="47"/>
    </row>
    <row r="115" ht="15.75" customHeight="1">
      <c r="A115" s="10" t="s">
        <v>4574</v>
      </c>
      <c r="B115" s="10" t="str">
        <f>VLOOKUP(C115,BD!$B$4:$C$818,2,FALSE)</f>
        <v>MEDIUM</v>
      </c>
      <c r="C115" s="10" t="s">
        <v>3822</v>
      </c>
      <c r="D115" s="10" t="s">
        <v>3823</v>
      </c>
      <c r="E115" s="10" t="s">
        <v>3824</v>
      </c>
      <c r="F115" s="10" t="s">
        <v>4571</v>
      </c>
      <c r="G115" s="10" t="s">
        <v>4572</v>
      </c>
      <c r="H115" s="10"/>
      <c r="I115" s="10"/>
      <c r="J115" s="10" t="s">
        <v>5074</v>
      </c>
      <c r="K115" s="10" t="s">
        <v>5075</v>
      </c>
      <c r="L115" s="10" t="s">
        <v>5076</v>
      </c>
      <c r="M115" s="10" t="s">
        <v>5077</v>
      </c>
      <c r="N115" s="10" t="s">
        <v>5078</v>
      </c>
      <c r="O115" s="10"/>
      <c r="P115" s="10" t="s">
        <v>5079</v>
      </c>
      <c r="Q115" s="10" t="s">
        <v>5080</v>
      </c>
      <c r="R115" s="10" t="s">
        <v>5081</v>
      </c>
      <c r="S115" s="10" t="s">
        <v>5082</v>
      </c>
      <c r="T115" s="10" t="s">
        <v>4839</v>
      </c>
      <c r="U115" s="10" t="s">
        <v>5083</v>
      </c>
      <c r="V115" s="10" t="s">
        <v>5085</v>
      </c>
      <c r="W115" s="10" t="s">
        <v>5087</v>
      </c>
      <c r="X115" s="10" t="s">
        <v>5088</v>
      </c>
      <c r="Y115" s="10" t="s">
        <v>5089</v>
      </c>
      <c r="Z115" s="10"/>
      <c r="AA115" s="10"/>
      <c r="AB115" s="10"/>
      <c r="AC115" s="10"/>
      <c r="AD115" s="104"/>
      <c r="AE115" s="47"/>
      <c r="AF115" s="47"/>
      <c r="AG115" s="47"/>
    </row>
    <row r="116" ht="15.75" customHeight="1">
      <c r="A116" s="10" t="s">
        <v>4591</v>
      </c>
      <c r="B116" s="10" t="str">
        <f>VLOOKUP(C116,BD!$B$4:$C$818,2,FALSE)</f>
        <v>MEDIUM</v>
      </c>
      <c r="C116" s="10" t="s">
        <v>3822</v>
      </c>
      <c r="D116" s="10" t="s">
        <v>3823</v>
      </c>
      <c r="E116" s="10" t="s">
        <v>3824</v>
      </c>
      <c r="F116" s="10" t="s">
        <v>3825</v>
      </c>
      <c r="G116" s="10" t="s">
        <v>4571</v>
      </c>
      <c r="H116" s="10" t="s">
        <v>4572</v>
      </c>
      <c r="I116" s="10"/>
      <c r="J116" s="10" t="s">
        <v>5073</v>
      </c>
      <c r="K116" s="10" t="s">
        <v>5074</v>
      </c>
      <c r="L116" s="10" t="s">
        <v>5075</v>
      </c>
      <c r="M116" s="10" t="s">
        <v>5076</v>
      </c>
      <c r="N116" s="10" t="s">
        <v>5077</v>
      </c>
      <c r="O116" s="10" t="s">
        <v>5078</v>
      </c>
      <c r="P116" s="10" t="s">
        <v>5079</v>
      </c>
      <c r="Q116" s="10" t="s">
        <v>4804</v>
      </c>
      <c r="R116" s="10" t="s">
        <v>5080</v>
      </c>
      <c r="S116" s="10" t="s">
        <v>5081</v>
      </c>
      <c r="T116" s="10" t="s">
        <v>5082</v>
      </c>
      <c r="U116" s="10" t="s">
        <v>4839</v>
      </c>
      <c r="V116" s="10" t="s">
        <v>5083</v>
      </c>
      <c r="W116" s="10" t="s">
        <v>5084</v>
      </c>
      <c r="X116" s="10" t="s">
        <v>5085</v>
      </c>
      <c r="Y116" s="10" t="s">
        <v>5086</v>
      </c>
      <c r="Z116" s="10" t="s">
        <v>5087</v>
      </c>
      <c r="AA116" s="10" t="s">
        <v>5088</v>
      </c>
      <c r="AB116" s="10" t="s">
        <v>5089</v>
      </c>
      <c r="AC116" s="10"/>
      <c r="AD116" s="104"/>
      <c r="AE116" s="47"/>
      <c r="AF116" s="47"/>
      <c r="AG116" s="47"/>
    </row>
    <row r="117" ht="15.75" customHeight="1">
      <c r="A117" s="10" t="s">
        <v>4592</v>
      </c>
      <c r="B117" s="10" t="str">
        <f>VLOOKUP(C117,BD!$B$4:$C$818,2,FALSE)</f>
        <v>MEDIUM</v>
      </c>
      <c r="C117" s="10" t="s">
        <v>3822</v>
      </c>
      <c r="D117" s="10" t="s">
        <v>3823</v>
      </c>
      <c r="E117" s="10" t="s">
        <v>3824</v>
      </c>
      <c r="F117" s="10" t="s">
        <v>3825</v>
      </c>
      <c r="G117" s="10" t="s">
        <v>4571</v>
      </c>
      <c r="H117" s="10" t="s">
        <v>4572</v>
      </c>
      <c r="I117" s="10"/>
      <c r="J117" s="10" t="s">
        <v>5073</v>
      </c>
      <c r="K117" s="10" t="s">
        <v>5074</v>
      </c>
      <c r="L117" s="10" t="s">
        <v>5075</v>
      </c>
      <c r="M117" s="10" t="s">
        <v>5076</v>
      </c>
      <c r="N117" s="10" t="s">
        <v>5077</v>
      </c>
      <c r="O117" s="10" t="s">
        <v>5078</v>
      </c>
      <c r="P117" s="10" t="s">
        <v>5079</v>
      </c>
      <c r="Q117" s="10" t="s">
        <v>4804</v>
      </c>
      <c r="R117" s="10" t="s">
        <v>5080</v>
      </c>
      <c r="S117" s="10" t="s">
        <v>5081</v>
      </c>
      <c r="T117" s="10" t="s">
        <v>5082</v>
      </c>
      <c r="U117" s="10" t="s">
        <v>4839</v>
      </c>
      <c r="V117" s="10" t="s">
        <v>5083</v>
      </c>
      <c r="W117" s="10" t="s">
        <v>5084</v>
      </c>
      <c r="X117" s="10" t="s">
        <v>5085</v>
      </c>
      <c r="Y117" s="10" t="s">
        <v>5086</v>
      </c>
      <c r="Z117" s="10" t="s">
        <v>5087</v>
      </c>
      <c r="AA117" s="10" t="s">
        <v>5088</v>
      </c>
      <c r="AB117" s="10" t="s">
        <v>5089</v>
      </c>
      <c r="AC117" s="10"/>
      <c r="AD117" s="104"/>
      <c r="AE117" s="47"/>
      <c r="AF117" s="47"/>
      <c r="AG117" s="47"/>
    </row>
    <row r="118" ht="15.75" customHeight="1">
      <c r="A118" s="10" t="s">
        <v>4593</v>
      </c>
      <c r="B118" s="10" t="str">
        <f>VLOOKUP(C118,BD!$B$4:$C$818,2,FALSE)</f>
        <v>MEDIUM</v>
      </c>
      <c r="C118" s="10" t="s">
        <v>3822</v>
      </c>
      <c r="D118" s="10" t="s">
        <v>3823</v>
      </c>
      <c r="E118" s="10" t="s">
        <v>3824</v>
      </c>
      <c r="F118" s="10" t="s">
        <v>3825</v>
      </c>
      <c r="G118" s="10" t="s">
        <v>4571</v>
      </c>
      <c r="H118" s="10" t="s">
        <v>4572</v>
      </c>
      <c r="I118" s="10"/>
      <c r="J118" s="10" t="s">
        <v>5073</v>
      </c>
      <c r="K118" s="10" t="s">
        <v>5074</v>
      </c>
      <c r="L118" s="10" t="s">
        <v>5075</v>
      </c>
      <c r="M118" s="10" t="s">
        <v>5076</v>
      </c>
      <c r="N118" s="10" t="s">
        <v>5077</v>
      </c>
      <c r="O118" s="10" t="s">
        <v>5078</v>
      </c>
      <c r="P118" s="10" t="s">
        <v>5079</v>
      </c>
      <c r="Q118" s="10" t="s">
        <v>4804</v>
      </c>
      <c r="R118" s="10" t="s">
        <v>5080</v>
      </c>
      <c r="S118" s="10" t="s">
        <v>5081</v>
      </c>
      <c r="T118" s="10" t="s">
        <v>5082</v>
      </c>
      <c r="U118" s="10" t="s">
        <v>4839</v>
      </c>
      <c r="V118" s="10" t="s">
        <v>5083</v>
      </c>
      <c r="W118" s="10" t="s">
        <v>5084</v>
      </c>
      <c r="X118" s="10" t="s">
        <v>5085</v>
      </c>
      <c r="Y118" s="10" t="s">
        <v>5086</v>
      </c>
      <c r="Z118" s="10" t="s">
        <v>5087</v>
      </c>
      <c r="AA118" s="10" t="s">
        <v>5088</v>
      </c>
      <c r="AB118" s="10" t="s">
        <v>5089</v>
      </c>
      <c r="AC118" s="10"/>
      <c r="AD118" s="104"/>
      <c r="AE118" s="47"/>
      <c r="AF118" s="47"/>
      <c r="AG118" s="47"/>
    </row>
    <row r="119" ht="15.75" customHeight="1">
      <c r="A119" s="10" t="s">
        <v>4599</v>
      </c>
      <c r="B119" s="10" t="str">
        <f>VLOOKUP(C119,BD!$B$4:$C$818,2,FALSE)</f>
        <v>MEDIUM</v>
      </c>
      <c r="C119" s="10" t="s">
        <v>3822</v>
      </c>
      <c r="D119" s="10" t="s">
        <v>3823</v>
      </c>
      <c r="E119" s="10" t="s">
        <v>3824</v>
      </c>
      <c r="F119" s="10" t="s">
        <v>3825</v>
      </c>
      <c r="G119" s="10" t="s">
        <v>4571</v>
      </c>
      <c r="H119" s="10" t="s">
        <v>4572</v>
      </c>
      <c r="I119" s="10"/>
      <c r="J119" s="10" t="s">
        <v>5073</v>
      </c>
      <c r="K119" s="10" t="s">
        <v>5074</v>
      </c>
      <c r="L119" s="10" t="s">
        <v>5075</v>
      </c>
      <c r="M119" s="10" t="s">
        <v>5076</v>
      </c>
      <c r="N119" s="10" t="s">
        <v>5077</v>
      </c>
      <c r="O119" s="10" t="s">
        <v>5078</v>
      </c>
      <c r="P119" s="10" t="s">
        <v>5079</v>
      </c>
      <c r="Q119" s="10" t="s">
        <v>4804</v>
      </c>
      <c r="R119" s="10" t="s">
        <v>5080</v>
      </c>
      <c r="S119" s="10" t="s">
        <v>5081</v>
      </c>
      <c r="T119" s="10" t="s">
        <v>5082</v>
      </c>
      <c r="U119" s="10" t="s">
        <v>4839</v>
      </c>
      <c r="V119" s="10" t="s">
        <v>5083</v>
      </c>
      <c r="W119" s="10" t="s">
        <v>5084</v>
      </c>
      <c r="X119" s="10" t="s">
        <v>5085</v>
      </c>
      <c r="Y119" s="10" t="s">
        <v>5086</v>
      </c>
      <c r="Z119" s="10" t="s">
        <v>5087</v>
      </c>
      <c r="AA119" s="10" t="s">
        <v>5088</v>
      </c>
      <c r="AB119" s="10" t="s">
        <v>5089</v>
      </c>
      <c r="AC119" s="10"/>
      <c r="AD119" s="104"/>
      <c r="AE119" s="47"/>
      <c r="AF119" s="47"/>
      <c r="AG119" s="47"/>
    </row>
    <row r="120" ht="15.75" customHeight="1">
      <c r="A120" s="10" t="s">
        <v>4600</v>
      </c>
      <c r="B120" s="10" t="str">
        <f>VLOOKUP(C120,BD!$B$4:$C$818,2,FALSE)</f>
        <v>MEDIUM</v>
      </c>
      <c r="C120" s="10" t="s">
        <v>3822</v>
      </c>
      <c r="D120" s="10" t="s">
        <v>3823</v>
      </c>
      <c r="E120" s="10" t="s">
        <v>3824</v>
      </c>
      <c r="F120" s="10" t="s">
        <v>3825</v>
      </c>
      <c r="G120" s="10" t="s">
        <v>4571</v>
      </c>
      <c r="H120" s="10" t="s">
        <v>4572</v>
      </c>
      <c r="I120" s="10"/>
      <c r="J120" s="10" t="s">
        <v>5073</v>
      </c>
      <c r="K120" s="10" t="s">
        <v>5074</v>
      </c>
      <c r="L120" s="10" t="s">
        <v>5075</v>
      </c>
      <c r="M120" s="10" t="s">
        <v>5076</v>
      </c>
      <c r="N120" s="10" t="s">
        <v>5077</v>
      </c>
      <c r="O120" s="10" t="s">
        <v>5078</v>
      </c>
      <c r="P120" s="10" t="s">
        <v>5079</v>
      </c>
      <c r="Q120" s="10" t="s">
        <v>4804</v>
      </c>
      <c r="R120" s="10" t="s">
        <v>5080</v>
      </c>
      <c r="S120" s="10" t="s">
        <v>5081</v>
      </c>
      <c r="T120" s="10" t="s">
        <v>5082</v>
      </c>
      <c r="U120" s="10" t="s">
        <v>4839</v>
      </c>
      <c r="V120" s="10" t="s">
        <v>5083</v>
      </c>
      <c r="W120" s="10" t="s">
        <v>5084</v>
      </c>
      <c r="X120" s="10" t="s">
        <v>5085</v>
      </c>
      <c r="Y120" s="10" t="s">
        <v>5086</v>
      </c>
      <c r="Z120" s="10" t="s">
        <v>5087</v>
      </c>
      <c r="AA120" s="10" t="s">
        <v>5088</v>
      </c>
      <c r="AB120" s="10" t="s">
        <v>5089</v>
      </c>
      <c r="AC120" s="10"/>
      <c r="AD120" s="104"/>
      <c r="AE120" s="47"/>
      <c r="AF120" s="47"/>
      <c r="AG120" s="47"/>
    </row>
    <row r="121" ht="15.75" customHeight="1">
      <c r="A121" s="10" t="s">
        <v>4653</v>
      </c>
      <c r="B121" s="10" t="str">
        <f>VLOOKUP(C121,BD!$B$4:$C$818,2,FALSE)</f>
        <v>MEDIUM</v>
      </c>
      <c r="C121" s="10" t="s">
        <v>3822</v>
      </c>
      <c r="D121" s="10" t="s">
        <v>4571</v>
      </c>
      <c r="E121" s="10" t="s">
        <v>4572</v>
      </c>
      <c r="F121" s="10"/>
      <c r="G121" s="10"/>
      <c r="H121" s="10"/>
      <c r="I121" s="10"/>
      <c r="J121" s="10" t="s">
        <v>5075</v>
      </c>
      <c r="K121" s="10" t="s">
        <v>5076</v>
      </c>
      <c r="L121" s="10" t="s">
        <v>5078</v>
      </c>
      <c r="M121" s="10"/>
      <c r="N121" s="10"/>
      <c r="O121" s="10"/>
      <c r="P121" s="10" t="s">
        <v>5079</v>
      </c>
      <c r="Q121" s="10" t="s">
        <v>5080</v>
      </c>
      <c r="R121" s="10" t="s">
        <v>5082</v>
      </c>
      <c r="S121" s="10" t="s">
        <v>5083</v>
      </c>
      <c r="T121" s="10" t="s">
        <v>5085</v>
      </c>
      <c r="U121" s="10" t="s">
        <v>5087</v>
      </c>
      <c r="V121" s="10" t="s">
        <v>5088</v>
      </c>
      <c r="W121" s="10" t="s">
        <v>5089</v>
      </c>
      <c r="X121" s="10"/>
      <c r="Y121" s="10"/>
      <c r="Z121" s="10"/>
      <c r="AA121" s="10"/>
      <c r="AB121" s="10"/>
      <c r="AC121" s="10"/>
      <c r="AD121" s="104"/>
      <c r="AE121" s="47"/>
      <c r="AF121" s="47"/>
      <c r="AG121" s="47"/>
    </row>
    <row r="122" ht="15.75" customHeight="1">
      <c r="A122" s="10" t="s">
        <v>3970</v>
      </c>
      <c r="B122" s="10" t="str">
        <f>VLOOKUP(C122,BD!$B$4:$C$818,2,FALSE)</f>
        <v>SMALL</v>
      </c>
      <c r="C122" s="10" t="s">
        <v>3971</v>
      </c>
      <c r="D122" s="10" t="s">
        <v>3972</v>
      </c>
      <c r="E122" s="10"/>
      <c r="F122" s="10"/>
      <c r="G122" s="10"/>
      <c r="H122" s="10"/>
      <c r="I122" s="10"/>
      <c r="J122" s="10" t="s">
        <v>5090</v>
      </c>
      <c r="K122" s="10"/>
      <c r="L122" s="10"/>
      <c r="M122" s="10"/>
      <c r="N122" s="10"/>
      <c r="O122" s="10"/>
      <c r="P122" s="10" t="s">
        <v>5091</v>
      </c>
      <c r="Q122" s="10" t="s">
        <v>5092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4"/>
      <c r="AE122" s="47"/>
      <c r="AF122" s="47"/>
      <c r="AG122" s="47"/>
    </row>
    <row r="123" ht="15.75" customHeight="1">
      <c r="A123" s="10" t="s">
        <v>4002</v>
      </c>
      <c r="B123" s="10" t="str">
        <f>VLOOKUP(C123,BD!$B$4:$C$818,2,FALSE)</f>
        <v>VERY SMALL</v>
      </c>
      <c r="C123" s="10" t="s">
        <v>4003</v>
      </c>
      <c r="D123" s="10" t="s">
        <v>4004</v>
      </c>
      <c r="E123" s="10"/>
      <c r="F123" s="10"/>
      <c r="G123" s="10"/>
      <c r="H123" s="10"/>
      <c r="I123" s="10"/>
      <c r="J123" s="10" t="s">
        <v>5093</v>
      </c>
      <c r="K123" s="10" t="s">
        <v>5094</v>
      </c>
      <c r="L123" s="10"/>
      <c r="M123" s="10"/>
      <c r="N123" s="10"/>
      <c r="O123" s="10"/>
      <c r="P123" s="10" t="s">
        <v>5095</v>
      </c>
      <c r="Q123" s="10" t="s">
        <v>5096</v>
      </c>
      <c r="R123" s="10" t="s">
        <v>5097</v>
      </c>
      <c r="S123" s="10" t="s">
        <v>5098</v>
      </c>
      <c r="T123" s="10"/>
      <c r="U123" s="10"/>
      <c r="V123" s="10"/>
      <c r="W123" s="10"/>
      <c r="X123" s="10"/>
      <c r="Y123" s="10"/>
      <c r="Z123" s="10"/>
      <c r="AA123" s="10"/>
      <c r="AB123" s="10"/>
      <c r="AC123" s="16"/>
      <c r="AD123" s="19"/>
      <c r="AE123" s="12"/>
      <c r="AF123" s="12"/>
      <c r="AG123" s="12"/>
    </row>
    <row r="124" ht="15.75" customHeight="1">
      <c r="A124" s="10" t="s">
        <v>112</v>
      </c>
      <c r="B124" s="10" t="str">
        <f>VLOOKUP(C124,BD!$B$4:$C$818,2,FALSE)</f>
        <v>VERY SMALL</v>
      </c>
      <c r="C124" s="10" t="s">
        <v>113</v>
      </c>
      <c r="D124" s="10" t="s">
        <v>114</v>
      </c>
      <c r="E124" s="10"/>
      <c r="F124" s="10"/>
      <c r="G124" s="10"/>
      <c r="H124" s="10"/>
      <c r="I124" s="10"/>
      <c r="J124" s="10" t="s">
        <v>115</v>
      </c>
      <c r="K124" s="10"/>
      <c r="L124" s="10"/>
      <c r="M124" s="10"/>
      <c r="N124" s="10"/>
      <c r="O124" s="10"/>
      <c r="P124" s="10" t="s">
        <v>5099</v>
      </c>
      <c r="Q124" s="10" t="s">
        <v>5100</v>
      </c>
      <c r="R124" s="10" t="s">
        <v>5101</v>
      </c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6"/>
      <c r="AD124" s="19"/>
      <c r="AE124" s="12"/>
      <c r="AF124" s="12"/>
      <c r="AG124" s="12"/>
    </row>
    <row r="125" ht="15.75" customHeight="1">
      <c r="A125" s="10" t="s">
        <v>1794</v>
      </c>
      <c r="B125" s="10" t="str">
        <f>VLOOKUP(C125,BD!$B$4:$C$818,2,FALSE)</f>
        <v>SMALL</v>
      </c>
      <c r="C125" s="10" t="s">
        <v>1795</v>
      </c>
      <c r="D125" s="10" t="s">
        <v>1796</v>
      </c>
      <c r="E125" s="10" t="s">
        <v>1797</v>
      </c>
      <c r="F125" s="10"/>
      <c r="G125" s="10"/>
      <c r="H125" s="10"/>
      <c r="I125" s="10"/>
      <c r="J125" s="10" t="s">
        <v>1798</v>
      </c>
      <c r="K125" s="10" t="s">
        <v>1799</v>
      </c>
      <c r="L125" s="10"/>
      <c r="M125" s="10"/>
      <c r="N125" s="10"/>
      <c r="O125" s="10"/>
      <c r="P125" s="10" t="s">
        <v>5102</v>
      </c>
      <c r="Q125" s="10" t="s">
        <v>5103</v>
      </c>
      <c r="R125" s="10" t="s">
        <v>5104</v>
      </c>
      <c r="S125" s="10" t="s">
        <v>5105</v>
      </c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4"/>
      <c r="AE125" s="47"/>
      <c r="AF125" s="47"/>
      <c r="AG125" s="47"/>
    </row>
    <row r="126" ht="15.75" customHeight="1">
      <c r="A126" s="10" t="s">
        <v>3826</v>
      </c>
      <c r="B126" s="10" t="str">
        <f>VLOOKUP(C126,BD!$B$4:$C$818,2,FALSE)</f>
        <v>MEDIUM</v>
      </c>
      <c r="C126" s="10" t="s">
        <v>3827</v>
      </c>
      <c r="D126" s="10" t="s">
        <v>3828</v>
      </c>
      <c r="E126" s="10" t="s">
        <v>3829</v>
      </c>
      <c r="F126" s="10"/>
      <c r="G126" s="10"/>
      <c r="H126" s="10"/>
      <c r="I126" s="10"/>
      <c r="J126" s="10" t="s">
        <v>5106</v>
      </c>
      <c r="K126" s="10" t="s">
        <v>5107</v>
      </c>
      <c r="L126" s="10"/>
      <c r="M126" s="10"/>
      <c r="N126" s="10"/>
      <c r="O126" s="10"/>
      <c r="P126" s="10" t="s">
        <v>5108</v>
      </c>
      <c r="Q126" s="10" t="s">
        <v>5109</v>
      </c>
      <c r="R126" s="10" t="s">
        <v>5110</v>
      </c>
      <c r="S126" s="10" t="s">
        <v>4804</v>
      </c>
      <c r="T126" s="10" t="s">
        <v>5111</v>
      </c>
      <c r="U126" s="10" t="s">
        <v>5112</v>
      </c>
      <c r="V126" s="10" t="s">
        <v>5113</v>
      </c>
      <c r="W126" s="10" t="s">
        <v>5114</v>
      </c>
      <c r="X126" s="10"/>
      <c r="Y126" s="10"/>
      <c r="Z126" s="10"/>
      <c r="AA126" s="10"/>
      <c r="AB126" s="10"/>
      <c r="AC126" s="10"/>
      <c r="AD126" s="104"/>
      <c r="AE126" s="47"/>
      <c r="AF126" s="47"/>
      <c r="AG126" s="47"/>
    </row>
    <row r="127" ht="15.75" customHeight="1">
      <c r="A127" s="10" t="s">
        <v>3831</v>
      </c>
      <c r="B127" s="10" t="str">
        <f>VLOOKUP(C127,BD!$B$4:$C$818,2,TRUE)</f>
        <v>MEDIUM</v>
      </c>
      <c r="C127" s="10" t="s">
        <v>3832</v>
      </c>
      <c r="D127" s="10" t="s">
        <v>3833</v>
      </c>
      <c r="E127" s="10" t="s">
        <v>3834</v>
      </c>
      <c r="F127" s="10"/>
      <c r="G127" s="10"/>
      <c r="H127" s="10"/>
      <c r="I127" s="10"/>
      <c r="J127" s="10" t="s">
        <v>5115</v>
      </c>
      <c r="K127" s="10" t="s">
        <v>5116</v>
      </c>
      <c r="L127" s="10"/>
      <c r="M127" s="10"/>
      <c r="N127" s="10"/>
      <c r="O127" s="10"/>
      <c r="P127" s="10" t="s">
        <v>5117</v>
      </c>
      <c r="Q127" s="10" t="s">
        <v>5118</v>
      </c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4"/>
      <c r="AE127" s="47"/>
      <c r="AF127" s="47"/>
      <c r="AG127" s="47"/>
    </row>
    <row r="128" ht="15.75" customHeight="1">
      <c r="A128" s="10" t="s">
        <v>1800</v>
      </c>
      <c r="B128" s="10" t="str">
        <f>VLOOKUP(C128,BD!$B$4:$C$818,2,FALSE)</f>
        <v>SMALL</v>
      </c>
      <c r="C128" s="10" t="s">
        <v>1801</v>
      </c>
      <c r="D128" s="10" t="s">
        <v>1802</v>
      </c>
      <c r="E128" s="10"/>
      <c r="F128" s="10"/>
      <c r="G128" s="10"/>
      <c r="H128" s="10"/>
      <c r="I128" s="10"/>
      <c r="J128" s="10" t="s">
        <v>1803</v>
      </c>
      <c r="K128" s="10" t="s">
        <v>1804</v>
      </c>
      <c r="L128" s="10"/>
      <c r="M128" s="10"/>
      <c r="N128" s="10"/>
      <c r="O128" s="10"/>
      <c r="P128" s="10" t="s">
        <v>5119</v>
      </c>
      <c r="Q128" s="10" t="s">
        <v>5120</v>
      </c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47"/>
      <c r="AE128" s="47"/>
      <c r="AF128" s="47"/>
      <c r="AG128" s="47"/>
    </row>
    <row r="129" ht="15.75" customHeight="1">
      <c r="A129" s="10" t="s">
        <v>4679</v>
      </c>
      <c r="B129" s="10" t="str">
        <f>VLOOKUP(C129,BD!$B$4:$C$818,2,FALSE)</f>
        <v>SMALL</v>
      </c>
      <c r="C129" s="10" t="s">
        <v>1801</v>
      </c>
      <c r="D129" s="10" t="s">
        <v>1802</v>
      </c>
      <c r="E129" s="10"/>
      <c r="F129" s="10"/>
      <c r="G129" s="10"/>
      <c r="H129" s="10"/>
      <c r="I129" s="10"/>
      <c r="J129" s="10" t="s">
        <v>1803</v>
      </c>
      <c r="K129" s="10" t="s">
        <v>1804</v>
      </c>
      <c r="L129" s="10"/>
      <c r="M129" s="10"/>
      <c r="N129" s="10"/>
      <c r="O129" s="10"/>
      <c r="P129" s="10" t="s">
        <v>5119</v>
      </c>
      <c r="Q129" s="10" t="s">
        <v>5120</v>
      </c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47"/>
      <c r="AE129" s="47"/>
      <c r="AF129" s="47"/>
      <c r="AG129" s="47"/>
    </row>
    <row r="130" ht="15.75" customHeight="1">
      <c r="A130" s="10" t="s">
        <v>4019</v>
      </c>
      <c r="B130" s="10" t="str">
        <f>VLOOKUP(C130,BD!$B$4:$C$818,2,FALSE)</f>
        <v>VERY SMALL</v>
      </c>
      <c r="C130" s="10" t="s">
        <v>4020</v>
      </c>
      <c r="D130" s="10" t="s">
        <v>4021</v>
      </c>
      <c r="E130" s="10" t="s">
        <v>4022</v>
      </c>
      <c r="F130" s="10"/>
      <c r="G130" s="10"/>
      <c r="H130" s="10"/>
      <c r="I130" s="10"/>
      <c r="J130" s="10" t="s">
        <v>5121</v>
      </c>
      <c r="K130" s="10" t="s">
        <v>5122</v>
      </c>
      <c r="L130" s="10"/>
      <c r="M130" s="10"/>
      <c r="N130" s="10"/>
      <c r="O130" s="10"/>
      <c r="P130" s="10" t="s">
        <v>5123</v>
      </c>
      <c r="Q130" s="10" t="s">
        <v>5124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6"/>
      <c r="AD130" s="19"/>
      <c r="AE130" s="12"/>
      <c r="AF130" s="12"/>
      <c r="AG130" s="12"/>
    </row>
    <row r="131" ht="15.75" customHeight="1">
      <c r="A131" s="10" t="s">
        <v>4023</v>
      </c>
      <c r="B131" s="10" t="str">
        <f>VLOOKUP(C131,BD!$B$4:$C$818,2,FALSE)</f>
        <v>VERY SMALL</v>
      </c>
      <c r="C131" s="10" t="s">
        <v>4024</v>
      </c>
      <c r="D131" s="10" t="s">
        <v>4025</v>
      </c>
      <c r="E131" s="10" t="s">
        <v>4026</v>
      </c>
      <c r="F131" s="10"/>
      <c r="G131" s="10"/>
      <c r="H131" s="10"/>
      <c r="I131" s="10"/>
      <c r="J131" s="10" t="s">
        <v>5125</v>
      </c>
      <c r="K131" s="10" t="s">
        <v>5126</v>
      </c>
      <c r="L131" s="10"/>
      <c r="M131" s="10"/>
      <c r="N131" s="10"/>
      <c r="O131" s="10"/>
      <c r="P131" s="10" t="s">
        <v>5127</v>
      </c>
      <c r="Q131" s="10" t="s">
        <v>5128</v>
      </c>
      <c r="R131" s="10" t="s">
        <v>5129</v>
      </c>
      <c r="S131" s="10" t="s">
        <v>5130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6"/>
      <c r="AD131" s="19"/>
      <c r="AE131" s="12"/>
      <c r="AF131" s="12"/>
      <c r="AG131" s="12"/>
    </row>
    <row r="132" ht="15.75" customHeight="1">
      <c r="A132" s="10" t="s">
        <v>116</v>
      </c>
      <c r="B132" s="10" t="str">
        <f>VLOOKUP(C132,BD!$B$4:$C$818,2,TRUE)</f>
        <v>VERY SMALL</v>
      </c>
      <c r="C132" s="10" t="s">
        <v>117</v>
      </c>
      <c r="D132" s="10" t="s">
        <v>118</v>
      </c>
      <c r="E132" s="10"/>
      <c r="F132" s="10"/>
      <c r="G132" s="10"/>
      <c r="H132" s="10"/>
      <c r="I132" s="10"/>
      <c r="J132" s="10" t="s">
        <v>119</v>
      </c>
      <c r="K132" s="10" t="s">
        <v>120</v>
      </c>
      <c r="L132" s="10" t="s">
        <v>121</v>
      </c>
      <c r="M132" s="10"/>
      <c r="N132" s="10"/>
      <c r="O132" s="10"/>
      <c r="P132" s="10" t="s">
        <v>5131</v>
      </c>
      <c r="Q132" s="10" t="s">
        <v>5132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6"/>
      <c r="AD132" s="12"/>
      <c r="AE132" s="12"/>
      <c r="AF132" s="12"/>
      <c r="AG132" s="12"/>
    </row>
    <row r="133" ht="15.75" customHeight="1">
      <c r="A133" s="10" t="s">
        <v>1805</v>
      </c>
      <c r="B133" s="10" t="str">
        <f>VLOOKUP(C133,BD!$B$4:$C$818,2,FALSE)</f>
        <v>SMALL</v>
      </c>
      <c r="C133" s="10" t="s">
        <v>1806</v>
      </c>
      <c r="D133" s="10" t="s">
        <v>85</v>
      </c>
      <c r="E133" s="10"/>
      <c r="F133" s="10"/>
      <c r="G133" s="10"/>
      <c r="H133" s="10"/>
      <c r="I133" s="10"/>
      <c r="J133" s="10" t="s">
        <v>1807</v>
      </c>
      <c r="K133" s="10" t="s">
        <v>1808</v>
      </c>
      <c r="L133" s="10" t="s">
        <v>1809</v>
      </c>
      <c r="M133" s="10"/>
      <c r="N133" s="10"/>
      <c r="O133" s="10"/>
      <c r="P133" s="10" t="s">
        <v>5133</v>
      </c>
      <c r="Q133" s="10" t="s">
        <v>5134</v>
      </c>
      <c r="R133" s="10" t="s">
        <v>5135</v>
      </c>
      <c r="S133" s="10" t="s">
        <v>5136</v>
      </c>
      <c r="T133" s="10" t="s">
        <v>5137</v>
      </c>
      <c r="U133" s="10" t="s">
        <v>5138</v>
      </c>
      <c r="V133" s="10" t="s">
        <v>5139</v>
      </c>
      <c r="W133" s="10"/>
      <c r="X133" s="10"/>
      <c r="Y133" s="10"/>
      <c r="Z133" s="10"/>
      <c r="AA133" s="10"/>
      <c r="AB133" s="10"/>
      <c r="AC133" s="10"/>
      <c r="AD133" s="104"/>
      <c r="AE133" s="47"/>
      <c r="AF133" s="47"/>
      <c r="AG133" s="47"/>
    </row>
    <row r="134" ht="15.75" customHeight="1">
      <c r="A134" s="10" t="s">
        <v>1811</v>
      </c>
      <c r="B134" s="10" t="str">
        <f>VLOOKUP(C134,BD!$B$4:$C$818,2,TRUE)</f>
        <v>SMALL</v>
      </c>
      <c r="C134" s="10" t="s">
        <v>1812</v>
      </c>
      <c r="D134" s="10" t="s">
        <v>1813</v>
      </c>
      <c r="E134" s="10"/>
      <c r="F134" s="10"/>
      <c r="G134" s="10"/>
      <c r="H134" s="10"/>
      <c r="I134" s="10"/>
      <c r="J134" s="10" t="s">
        <v>1814</v>
      </c>
      <c r="K134" s="10" t="s">
        <v>1815</v>
      </c>
      <c r="L134" s="10"/>
      <c r="M134" s="10"/>
      <c r="N134" s="10"/>
      <c r="O134" s="10"/>
      <c r="P134" s="10" t="s">
        <v>5140</v>
      </c>
      <c r="Q134" s="10" t="s">
        <v>5141</v>
      </c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47"/>
      <c r="AE134" s="47"/>
      <c r="AF134" s="47"/>
      <c r="AG134" s="47"/>
    </row>
    <row r="135" ht="15.75" customHeight="1">
      <c r="A135" s="10" t="s">
        <v>3835</v>
      </c>
      <c r="B135" s="10" t="str">
        <f>VLOOKUP(C135,BD!$B$4:$C$818,2,FALSE)</f>
        <v>MEDIUM</v>
      </c>
      <c r="C135" s="10" t="s">
        <v>3836</v>
      </c>
      <c r="D135" s="10" t="s">
        <v>3837</v>
      </c>
      <c r="E135" s="10"/>
      <c r="F135" s="10"/>
      <c r="G135" s="10"/>
      <c r="H135" s="10"/>
      <c r="I135" s="10"/>
      <c r="J135" s="10" t="s">
        <v>5142</v>
      </c>
      <c r="K135" s="10" t="s">
        <v>5143</v>
      </c>
      <c r="L135" s="10" t="s">
        <v>5144</v>
      </c>
      <c r="M135" s="10" t="s">
        <v>5145</v>
      </c>
      <c r="N135" s="10"/>
      <c r="O135" s="10"/>
      <c r="P135" s="10" t="s">
        <v>4804</v>
      </c>
      <c r="Q135" s="10" t="s">
        <v>5146</v>
      </c>
      <c r="R135" s="10" t="s">
        <v>5147</v>
      </c>
      <c r="S135" s="10" t="s">
        <v>5148</v>
      </c>
      <c r="T135" s="10" t="s">
        <v>5149</v>
      </c>
      <c r="U135" s="10" t="s">
        <v>5150</v>
      </c>
      <c r="V135" s="10" t="s">
        <v>5151</v>
      </c>
      <c r="W135" s="10"/>
      <c r="X135" s="10"/>
      <c r="Y135" s="10"/>
      <c r="Z135" s="10"/>
      <c r="AA135" s="10"/>
      <c r="AB135" s="10"/>
      <c r="AC135" s="10"/>
      <c r="AD135" s="104"/>
      <c r="AE135" s="47"/>
      <c r="AF135" s="47"/>
      <c r="AG135" s="47"/>
    </row>
    <row r="136" ht="15.75" customHeight="1">
      <c r="A136" s="10" t="s">
        <v>4575</v>
      </c>
      <c r="B136" s="10" t="str">
        <f>VLOOKUP(C136,BD!$B$4:$C$818,2,FALSE)</f>
        <v>MEDIUM</v>
      </c>
      <c r="C136" s="10" t="s">
        <v>3836</v>
      </c>
      <c r="D136" s="10" t="s">
        <v>3837</v>
      </c>
      <c r="E136" s="10"/>
      <c r="F136" s="10"/>
      <c r="G136" s="10"/>
      <c r="H136" s="10"/>
      <c r="I136" s="10"/>
      <c r="J136" s="10" t="s">
        <v>5142</v>
      </c>
      <c r="K136" s="10" t="s">
        <v>5143</v>
      </c>
      <c r="L136" s="10" t="s">
        <v>5144</v>
      </c>
      <c r="M136" s="10" t="s">
        <v>5145</v>
      </c>
      <c r="N136" s="10"/>
      <c r="O136" s="10"/>
      <c r="P136" s="10" t="s">
        <v>4804</v>
      </c>
      <c r="Q136" s="10" t="s">
        <v>5146</v>
      </c>
      <c r="R136" s="10" t="s">
        <v>5147</v>
      </c>
      <c r="S136" s="10" t="s">
        <v>5148</v>
      </c>
      <c r="T136" s="10" t="s">
        <v>5149</v>
      </c>
      <c r="U136" s="10" t="s">
        <v>5150</v>
      </c>
      <c r="V136" s="10" t="s">
        <v>5151</v>
      </c>
      <c r="W136" s="10"/>
      <c r="X136" s="10"/>
      <c r="Y136" s="10"/>
      <c r="Z136" s="10"/>
      <c r="AA136" s="10"/>
      <c r="AB136" s="10"/>
      <c r="AC136" s="10"/>
      <c r="AD136" s="104"/>
      <c r="AE136" s="47"/>
      <c r="AF136" s="47"/>
      <c r="AG136" s="47"/>
    </row>
    <row r="137" ht="15.75" customHeight="1">
      <c r="A137" s="10" t="s">
        <v>3839</v>
      </c>
      <c r="B137" s="10" t="str">
        <f>VLOOKUP(C137,BD!$B$4:$C$818,2,TRUE)</f>
        <v>MEDIUM</v>
      </c>
      <c r="C137" s="10" t="s">
        <v>3840</v>
      </c>
      <c r="D137" s="10" t="s">
        <v>3841</v>
      </c>
      <c r="E137" s="10" t="s">
        <v>3842</v>
      </c>
      <c r="F137" s="10"/>
      <c r="G137" s="10"/>
      <c r="H137" s="10"/>
      <c r="I137" s="10"/>
      <c r="J137" s="10" t="s">
        <v>5152</v>
      </c>
      <c r="K137" s="10" t="s">
        <v>5153</v>
      </c>
      <c r="L137" s="10"/>
      <c r="M137" s="10"/>
      <c r="N137" s="10"/>
      <c r="O137" s="10"/>
      <c r="P137" s="10" t="s">
        <v>5154</v>
      </c>
      <c r="Q137" s="10" t="s">
        <v>5155</v>
      </c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47"/>
      <c r="AE137" s="47"/>
      <c r="AF137" s="47"/>
      <c r="AG137" s="47"/>
    </row>
    <row r="138" ht="15.75" customHeight="1">
      <c r="A138" s="10" t="s">
        <v>3844</v>
      </c>
      <c r="B138" s="10" t="str">
        <f>VLOOKUP(C138,BD!$B$4:$C$818,2,FALSE)</f>
        <v>MEDIUM</v>
      </c>
      <c r="C138" s="10" t="s">
        <v>3845</v>
      </c>
      <c r="D138" s="10" t="s">
        <v>3846</v>
      </c>
      <c r="E138" s="10" t="s">
        <v>3847</v>
      </c>
      <c r="F138" s="10"/>
      <c r="G138" s="10"/>
      <c r="H138" s="10"/>
      <c r="I138" s="10"/>
      <c r="J138" s="10" t="s">
        <v>5156</v>
      </c>
      <c r="K138" s="10" t="s">
        <v>5157</v>
      </c>
      <c r="L138" s="10" t="s">
        <v>5158</v>
      </c>
      <c r="M138" s="10"/>
      <c r="N138" s="10"/>
      <c r="O138" s="10"/>
      <c r="P138" s="10" t="s">
        <v>4888</v>
      </c>
      <c r="Q138" s="10" t="s">
        <v>5159</v>
      </c>
      <c r="R138" s="10" t="s">
        <v>4804</v>
      </c>
      <c r="S138" s="10" t="s">
        <v>5160</v>
      </c>
      <c r="T138" s="10" t="s">
        <v>5111</v>
      </c>
      <c r="U138" s="10" t="s">
        <v>5161</v>
      </c>
      <c r="V138" s="10" t="s">
        <v>5162</v>
      </c>
      <c r="W138" s="10"/>
      <c r="X138" s="10"/>
      <c r="Y138" s="10"/>
      <c r="Z138" s="10"/>
      <c r="AA138" s="10"/>
      <c r="AB138" s="10"/>
      <c r="AC138" s="10"/>
      <c r="AD138" s="104"/>
      <c r="AE138" s="47"/>
      <c r="AF138" s="47"/>
      <c r="AG138" s="47"/>
    </row>
    <row r="139" ht="15.75" customHeight="1">
      <c r="A139" s="10" t="s">
        <v>4644</v>
      </c>
      <c r="B139" s="10" t="str">
        <f>VLOOKUP(C139,BD!$B$4:$C$818,2,FALSE)</f>
        <v>MEDIUM</v>
      </c>
      <c r="C139" s="10" t="s">
        <v>3845</v>
      </c>
      <c r="D139" s="10" t="s">
        <v>3846</v>
      </c>
      <c r="E139" s="10" t="s">
        <v>3847</v>
      </c>
      <c r="F139" s="10"/>
      <c r="G139" s="10"/>
      <c r="H139" s="10"/>
      <c r="I139" s="10"/>
      <c r="J139" s="10" t="s">
        <v>5156</v>
      </c>
      <c r="K139" s="10" t="s">
        <v>5157</v>
      </c>
      <c r="L139" s="10" t="s">
        <v>5158</v>
      </c>
      <c r="M139" s="10"/>
      <c r="N139" s="10"/>
      <c r="O139" s="10"/>
      <c r="P139" s="10" t="s">
        <v>4888</v>
      </c>
      <c r="Q139" s="10" t="s">
        <v>5159</v>
      </c>
      <c r="R139" s="10" t="s">
        <v>5160</v>
      </c>
      <c r="S139" s="10" t="s">
        <v>5111</v>
      </c>
      <c r="T139" s="10" t="s">
        <v>5161</v>
      </c>
      <c r="U139" s="10" t="s">
        <v>5162</v>
      </c>
      <c r="V139" s="10"/>
      <c r="W139" s="10"/>
      <c r="X139" s="10"/>
      <c r="Y139" s="10"/>
      <c r="Z139" s="10"/>
      <c r="AA139" s="10"/>
      <c r="AB139" s="10"/>
      <c r="AC139" s="10"/>
      <c r="AD139" s="104"/>
      <c r="AE139" s="47"/>
      <c r="AF139" s="47"/>
      <c r="AG139" s="47"/>
    </row>
    <row r="140" ht="15.75" customHeight="1">
      <c r="A140" s="10" t="s">
        <v>4660</v>
      </c>
      <c r="B140" s="10" t="str">
        <f>VLOOKUP(C140,BD!$B$4:$C$818,2,FALSE)</f>
        <v>MEDIUM</v>
      </c>
      <c r="C140" s="10" t="s">
        <v>3845</v>
      </c>
      <c r="D140" s="10" t="s">
        <v>1961</v>
      </c>
      <c r="E140" s="10" t="s">
        <v>3846</v>
      </c>
      <c r="F140" s="10"/>
      <c r="G140" s="10"/>
      <c r="H140" s="10"/>
      <c r="I140" s="10"/>
      <c r="J140" s="10" t="s">
        <v>5156</v>
      </c>
      <c r="K140" s="10" t="s">
        <v>5157</v>
      </c>
      <c r="L140" s="10" t="s">
        <v>1962</v>
      </c>
      <c r="M140" s="10"/>
      <c r="N140" s="10"/>
      <c r="O140" s="10"/>
      <c r="P140" s="10" t="s">
        <v>4888</v>
      </c>
      <c r="Q140" s="10" t="s">
        <v>5163</v>
      </c>
      <c r="R140" s="10" t="s">
        <v>5161</v>
      </c>
      <c r="S140" s="10" t="s">
        <v>5162</v>
      </c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4"/>
      <c r="AE140" s="47"/>
      <c r="AF140" s="47"/>
      <c r="AG140" s="47"/>
    </row>
    <row r="141" ht="15.75" customHeight="1">
      <c r="A141" s="10" t="s">
        <v>4662</v>
      </c>
      <c r="B141" s="10" t="str">
        <f>VLOOKUP(C141,BD!$B$4:$C$818,2,FALSE)</f>
        <v>MEDIUM</v>
      </c>
      <c r="C141" s="10" t="s">
        <v>3845</v>
      </c>
      <c r="D141" s="10" t="s">
        <v>3846</v>
      </c>
      <c r="E141" s="10" t="s">
        <v>3847</v>
      </c>
      <c r="F141" s="10"/>
      <c r="G141" s="10"/>
      <c r="H141" s="10"/>
      <c r="I141" s="10"/>
      <c r="J141" s="10" t="s">
        <v>5156</v>
      </c>
      <c r="K141" s="10" t="s">
        <v>5157</v>
      </c>
      <c r="L141" s="10" t="s">
        <v>5158</v>
      </c>
      <c r="M141" s="10"/>
      <c r="N141" s="10"/>
      <c r="O141" s="10"/>
      <c r="P141" s="10" t="s">
        <v>4888</v>
      </c>
      <c r="Q141" s="10" t="s">
        <v>5159</v>
      </c>
      <c r="R141" s="10" t="s">
        <v>5160</v>
      </c>
      <c r="S141" s="10" t="s">
        <v>5111</v>
      </c>
      <c r="T141" s="10" t="s">
        <v>5161</v>
      </c>
      <c r="U141" s="10" t="s">
        <v>5162</v>
      </c>
      <c r="V141" s="10"/>
      <c r="W141" s="10"/>
      <c r="X141" s="10"/>
      <c r="Y141" s="10"/>
      <c r="Z141" s="10"/>
      <c r="AA141" s="10"/>
      <c r="AB141" s="10"/>
      <c r="AC141" s="10"/>
      <c r="AD141" s="104"/>
      <c r="AE141" s="47"/>
      <c r="AF141" s="47"/>
      <c r="AG141" s="47"/>
    </row>
    <row r="142" ht="15.75" customHeight="1">
      <c r="A142" s="10" t="s">
        <v>4665</v>
      </c>
      <c r="B142" s="10" t="str">
        <f>VLOOKUP(C142,BD!$B$4:$C$818,2,FALSE)</f>
        <v>MEDIUM</v>
      </c>
      <c r="C142" s="10" t="s">
        <v>3845</v>
      </c>
      <c r="D142" s="10" t="s">
        <v>3846</v>
      </c>
      <c r="E142" s="10" t="s">
        <v>3847</v>
      </c>
      <c r="F142" s="10"/>
      <c r="G142" s="10"/>
      <c r="H142" s="10"/>
      <c r="I142" s="10"/>
      <c r="J142" s="10" t="s">
        <v>5156</v>
      </c>
      <c r="K142" s="10" t="s">
        <v>5157</v>
      </c>
      <c r="L142" s="10" t="s">
        <v>5158</v>
      </c>
      <c r="M142" s="10"/>
      <c r="N142" s="10"/>
      <c r="O142" s="10"/>
      <c r="P142" s="10" t="s">
        <v>4888</v>
      </c>
      <c r="Q142" s="10" t="s">
        <v>5159</v>
      </c>
      <c r="R142" s="10" t="s">
        <v>5160</v>
      </c>
      <c r="S142" s="10" t="s">
        <v>5111</v>
      </c>
      <c r="T142" s="10" t="s">
        <v>5161</v>
      </c>
      <c r="U142" s="10" t="s">
        <v>5162</v>
      </c>
      <c r="V142" s="10"/>
      <c r="W142" s="10"/>
      <c r="X142" s="10"/>
      <c r="Y142" s="10"/>
      <c r="Z142" s="10"/>
      <c r="AA142" s="10"/>
      <c r="AB142" s="10"/>
      <c r="AC142" s="10"/>
      <c r="AD142" s="104"/>
      <c r="AE142" s="47"/>
      <c r="AF142" s="47"/>
      <c r="AG142" s="47"/>
    </row>
    <row r="143" ht="15.75" customHeight="1">
      <c r="A143" s="10" t="s">
        <v>3849</v>
      </c>
      <c r="B143" s="10" t="str">
        <f>VLOOKUP(C143,BD!$B$4:$C$818,2,TRUE)</f>
        <v>MEDIUM</v>
      </c>
      <c r="C143" s="10" t="s">
        <v>3850</v>
      </c>
      <c r="D143" s="10" t="s">
        <v>3851</v>
      </c>
      <c r="E143" s="10"/>
      <c r="F143" s="10"/>
      <c r="G143" s="10"/>
      <c r="H143" s="10"/>
      <c r="I143" s="10"/>
      <c r="J143" s="10" t="s">
        <v>5164</v>
      </c>
      <c r="K143" s="10"/>
      <c r="L143" s="10"/>
      <c r="M143" s="10"/>
      <c r="N143" s="10"/>
      <c r="O143" s="10"/>
      <c r="P143" s="10" t="s">
        <v>5165</v>
      </c>
      <c r="Q143" s="10" t="s">
        <v>5166</v>
      </c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4"/>
      <c r="AE143" s="47"/>
      <c r="AF143" s="47"/>
      <c r="AG143" s="47"/>
    </row>
    <row r="144" ht="15.75" customHeight="1">
      <c r="A144" s="10" t="s">
        <v>3852</v>
      </c>
      <c r="B144" s="10" t="str">
        <f>VLOOKUP(C144,BD!$B$4:$C$818,2,TRUE)</f>
        <v>MEDIUM</v>
      </c>
      <c r="C144" s="10" t="s">
        <v>3853</v>
      </c>
      <c r="D144" s="10" t="s">
        <v>4685</v>
      </c>
      <c r="E144" s="10"/>
      <c r="F144" s="10"/>
      <c r="G144" s="10"/>
      <c r="H144" s="10"/>
      <c r="I144" s="10"/>
      <c r="J144" s="10" t="s">
        <v>5167</v>
      </c>
      <c r="K144" s="10"/>
      <c r="L144" s="10"/>
      <c r="M144" s="10"/>
      <c r="N144" s="10"/>
      <c r="O144" s="10"/>
      <c r="P144" s="10" t="s">
        <v>5168</v>
      </c>
      <c r="Q144" s="10" t="s">
        <v>5169</v>
      </c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4"/>
      <c r="AE144" s="47"/>
      <c r="AF144" s="47"/>
      <c r="AG144" s="47"/>
    </row>
    <row r="145" ht="15.75" customHeight="1">
      <c r="A145" s="10" t="s">
        <v>3857</v>
      </c>
      <c r="B145" s="10" t="str">
        <f>VLOOKUP(C145,BD!$B$4:$C$818,2,TRUE)</f>
        <v>MEDIUM</v>
      </c>
      <c r="C145" s="10" t="s">
        <v>3858</v>
      </c>
      <c r="D145" s="10" t="s">
        <v>3859</v>
      </c>
      <c r="E145" s="10"/>
      <c r="F145" s="10"/>
      <c r="G145" s="10"/>
      <c r="H145" s="10"/>
      <c r="I145" s="10"/>
      <c r="J145" s="10" t="s">
        <v>5170</v>
      </c>
      <c r="K145" s="10" t="s">
        <v>5171</v>
      </c>
      <c r="L145" s="10" t="s">
        <v>5172</v>
      </c>
      <c r="M145" s="10"/>
      <c r="N145" s="10"/>
      <c r="O145" s="10"/>
      <c r="P145" s="10" t="s">
        <v>5173</v>
      </c>
      <c r="Q145" s="10" t="s">
        <v>5174</v>
      </c>
      <c r="R145" s="10" t="s">
        <v>5175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4"/>
      <c r="AE145" s="47"/>
      <c r="AF145" s="47"/>
      <c r="AG145" s="47"/>
    </row>
    <row r="146" ht="15.75" customHeight="1">
      <c r="A146" s="10" t="s">
        <v>1816</v>
      </c>
      <c r="B146" s="10" t="str">
        <f>VLOOKUP(C146,BD!$B$4:$C$818,2,FALSE)</f>
        <v>SMALL</v>
      </c>
      <c r="C146" s="10" t="s">
        <v>1817</v>
      </c>
      <c r="D146" s="10" t="s">
        <v>1818</v>
      </c>
      <c r="E146" s="10"/>
      <c r="F146" s="10"/>
      <c r="G146" s="10"/>
      <c r="H146" s="10"/>
      <c r="I146" s="10"/>
      <c r="J146" s="10" t="s">
        <v>1819</v>
      </c>
      <c r="K146" s="10" t="s">
        <v>1820</v>
      </c>
      <c r="L146" s="10"/>
      <c r="M146" s="10"/>
      <c r="N146" s="10"/>
      <c r="O146" s="10"/>
      <c r="P146" s="10" t="s">
        <v>5176</v>
      </c>
      <c r="Q146" s="10" t="s">
        <v>5177</v>
      </c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4"/>
      <c r="AE146" s="47"/>
      <c r="AF146" s="47"/>
      <c r="AG146" s="47"/>
    </row>
    <row r="147" ht="15.75" customHeight="1">
      <c r="A147" s="10" t="s">
        <v>1821</v>
      </c>
      <c r="B147" s="10" t="str">
        <f>VLOOKUP(C147,BD!$B$4:$C$818,2,FALSE)</f>
        <v>SMALL</v>
      </c>
      <c r="C147" s="10" t="s">
        <v>1822</v>
      </c>
      <c r="D147" s="10" t="s">
        <v>1823</v>
      </c>
      <c r="E147" s="10"/>
      <c r="F147" s="10"/>
      <c r="G147" s="10"/>
      <c r="H147" s="10"/>
      <c r="I147" s="10"/>
      <c r="J147" s="10" t="s">
        <v>1824</v>
      </c>
      <c r="K147" s="10" t="s">
        <v>1825</v>
      </c>
      <c r="L147" s="10"/>
      <c r="M147" s="10"/>
      <c r="N147" s="10"/>
      <c r="O147" s="10"/>
      <c r="P147" s="10" t="s">
        <v>5178</v>
      </c>
      <c r="Q147" s="10" t="s">
        <v>5179</v>
      </c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47"/>
      <c r="AE147" s="47"/>
      <c r="AF147" s="47"/>
      <c r="AG147" s="47"/>
    </row>
    <row r="148" ht="15.75" customHeight="1">
      <c r="A148" s="10" t="s">
        <v>1827</v>
      </c>
      <c r="B148" s="10" t="str">
        <f>VLOOKUP(C148,BD!$B$4:$C$818,2,FALSE)</f>
        <v>SMALL</v>
      </c>
      <c r="C148" s="10" t="s">
        <v>1828</v>
      </c>
      <c r="D148" s="10" t="s">
        <v>1829</v>
      </c>
      <c r="E148" s="10"/>
      <c r="F148" s="10"/>
      <c r="G148" s="10"/>
      <c r="H148" s="10"/>
      <c r="I148" s="10"/>
      <c r="J148" s="10" t="s">
        <v>1830</v>
      </c>
      <c r="K148" s="10"/>
      <c r="L148" s="10"/>
      <c r="M148" s="10"/>
      <c r="N148" s="10"/>
      <c r="O148" s="10"/>
      <c r="P148" s="10" t="s">
        <v>5180</v>
      </c>
      <c r="Q148" s="10" t="s">
        <v>5181</v>
      </c>
      <c r="R148" s="10" t="s">
        <v>5182</v>
      </c>
      <c r="S148" s="10" t="s">
        <v>4774</v>
      </c>
      <c r="T148" s="10" t="s">
        <v>5183</v>
      </c>
      <c r="U148" s="10" t="s">
        <v>4831</v>
      </c>
      <c r="V148" s="10"/>
      <c r="W148" s="10"/>
      <c r="X148" s="10"/>
      <c r="Y148" s="10"/>
      <c r="Z148" s="10"/>
      <c r="AA148" s="10"/>
      <c r="AB148" s="10"/>
      <c r="AC148" s="10"/>
      <c r="AD148" s="47"/>
      <c r="AE148" s="47"/>
      <c r="AF148" s="47"/>
      <c r="AG148" s="47"/>
    </row>
    <row r="149" ht="15.75" customHeight="1">
      <c r="A149" s="10" t="s">
        <v>124</v>
      </c>
      <c r="B149" s="10" t="str">
        <f>VLOOKUP(C149,BD!$B$4:$C$818,2,FALSE)</f>
        <v>VERY SMALL</v>
      </c>
      <c r="C149" s="10" t="s">
        <v>125</v>
      </c>
      <c r="D149" s="10" t="s">
        <v>126</v>
      </c>
      <c r="E149" s="10" t="s">
        <v>127</v>
      </c>
      <c r="F149" s="10"/>
      <c r="G149" s="10"/>
      <c r="H149" s="10"/>
      <c r="I149" s="10"/>
      <c r="J149" s="10" t="s">
        <v>128</v>
      </c>
      <c r="K149" s="10"/>
      <c r="L149" s="10"/>
      <c r="M149" s="10"/>
      <c r="N149" s="10"/>
      <c r="O149" s="10"/>
      <c r="P149" s="10" t="s">
        <v>5184</v>
      </c>
      <c r="Q149" s="10" t="s">
        <v>5185</v>
      </c>
      <c r="R149" s="10" t="s">
        <v>5186</v>
      </c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6"/>
      <c r="AD149" s="12"/>
      <c r="AE149" s="12"/>
      <c r="AF149" s="12"/>
      <c r="AG149" s="12"/>
    </row>
    <row r="150" ht="15.75" customHeight="1">
      <c r="A150" s="10" t="s">
        <v>130</v>
      </c>
      <c r="B150" s="10" t="str">
        <f>VLOOKUP(C150,BD!$B$4:$C$818,2,FALSE)</f>
        <v>VERY SMALL</v>
      </c>
      <c r="C150" s="10" t="s">
        <v>131</v>
      </c>
      <c r="D150" s="10" t="s">
        <v>132</v>
      </c>
      <c r="E150" s="10"/>
      <c r="F150" s="10"/>
      <c r="G150" s="10"/>
      <c r="H150" s="10"/>
      <c r="I150" s="10"/>
      <c r="J150" s="10" t="s">
        <v>133</v>
      </c>
      <c r="K150" s="10" t="s">
        <v>134</v>
      </c>
      <c r="L150" s="10"/>
      <c r="M150" s="10"/>
      <c r="N150" s="10"/>
      <c r="O150" s="10"/>
      <c r="P150" s="10" t="s">
        <v>5187</v>
      </c>
      <c r="Q150" s="10" t="s">
        <v>5188</v>
      </c>
      <c r="R150" s="10" t="s">
        <v>131</v>
      </c>
      <c r="S150" s="10" t="s">
        <v>5189</v>
      </c>
      <c r="T150" s="10"/>
      <c r="U150" s="10"/>
      <c r="V150" s="10"/>
      <c r="W150" s="10"/>
      <c r="X150" s="10"/>
      <c r="Y150" s="10"/>
      <c r="Z150" s="10"/>
      <c r="AA150" s="10"/>
      <c r="AB150" s="10"/>
      <c r="AC150" s="16"/>
      <c r="AD150" s="12"/>
      <c r="AE150" s="12"/>
      <c r="AF150" s="12"/>
      <c r="AG150" s="12"/>
    </row>
    <row r="151" ht="15.75" customHeight="1">
      <c r="A151" s="10" t="s">
        <v>135</v>
      </c>
      <c r="B151" s="10" t="str">
        <f>VLOOKUP(C151,BD!$B$4:$C$818,2,FALSE)</f>
        <v>VERY SMALL</v>
      </c>
      <c r="C151" s="10" t="s">
        <v>136</v>
      </c>
      <c r="D151" s="10" t="s">
        <v>137</v>
      </c>
      <c r="E151" s="10" t="s">
        <v>138</v>
      </c>
      <c r="F151" s="10"/>
      <c r="G151" s="10"/>
      <c r="H151" s="10"/>
      <c r="I151" s="10"/>
      <c r="J151" s="10" t="s">
        <v>139</v>
      </c>
      <c r="K151" s="10" t="s">
        <v>140</v>
      </c>
      <c r="L151" s="10"/>
      <c r="M151" s="10"/>
      <c r="N151" s="10"/>
      <c r="O151" s="10"/>
      <c r="P151" s="10" t="s">
        <v>5190</v>
      </c>
      <c r="Q151" s="10" t="s">
        <v>5191</v>
      </c>
      <c r="R151" s="10" t="s">
        <v>5192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6"/>
      <c r="AD151" s="19"/>
      <c r="AE151" s="12"/>
      <c r="AF151" s="12"/>
      <c r="AG151" s="12"/>
    </row>
    <row r="152" ht="15.75" customHeight="1">
      <c r="A152" s="10" t="s">
        <v>143</v>
      </c>
      <c r="B152" s="10" t="str">
        <f>VLOOKUP(C152,BD!$B$4:$C$818,2,FALSE)</f>
        <v>VERY SMALL</v>
      </c>
      <c r="C152" s="10" t="s">
        <v>144</v>
      </c>
      <c r="D152" s="10" t="s">
        <v>145</v>
      </c>
      <c r="E152" s="10" t="s">
        <v>146</v>
      </c>
      <c r="F152" s="10"/>
      <c r="G152" s="10"/>
      <c r="H152" s="10"/>
      <c r="I152" s="10"/>
      <c r="J152" s="10" t="s">
        <v>147</v>
      </c>
      <c r="K152" s="10" t="s">
        <v>148</v>
      </c>
      <c r="L152" s="10" t="s">
        <v>149</v>
      </c>
      <c r="M152" s="10"/>
      <c r="N152" s="10"/>
      <c r="O152" s="10"/>
      <c r="P152" s="10" t="s">
        <v>5193</v>
      </c>
      <c r="Q152" s="10" t="s">
        <v>5194</v>
      </c>
      <c r="R152" s="10" t="s">
        <v>5195</v>
      </c>
      <c r="S152" s="10" t="s">
        <v>5196</v>
      </c>
      <c r="T152" s="10"/>
      <c r="U152" s="10"/>
      <c r="V152" s="10"/>
      <c r="W152" s="10"/>
      <c r="X152" s="10"/>
      <c r="Y152" s="10"/>
      <c r="Z152" s="10"/>
      <c r="AA152" s="10"/>
      <c r="AB152" s="10"/>
      <c r="AC152" s="16"/>
      <c r="AD152" s="19"/>
      <c r="AE152" s="12"/>
      <c r="AF152" s="12"/>
      <c r="AG152" s="12"/>
    </row>
    <row r="153" ht="15.75" customHeight="1">
      <c r="A153" s="10" t="s">
        <v>150</v>
      </c>
      <c r="B153" s="10" t="str">
        <f>VLOOKUP(C153,BD!$B$4:$C$818,2,TRUE)</f>
        <v>VERY SMALL</v>
      </c>
      <c r="C153" s="10" t="s">
        <v>151</v>
      </c>
      <c r="D153" s="10" t="s">
        <v>152</v>
      </c>
      <c r="E153" s="10"/>
      <c r="F153" s="10"/>
      <c r="G153" s="10"/>
      <c r="H153" s="10"/>
      <c r="I153" s="10"/>
      <c r="J153" s="10" t="s">
        <v>153</v>
      </c>
      <c r="K153" s="10"/>
      <c r="L153" s="10"/>
      <c r="M153" s="10"/>
      <c r="N153" s="10"/>
      <c r="O153" s="10"/>
      <c r="P153" s="10" t="s">
        <v>5197</v>
      </c>
      <c r="Q153" s="10" t="s">
        <v>5198</v>
      </c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6"/>
      <c r="AD153" s="12"/>
      <c r="AE153" s="12"/>
      <c r="AF153" s="12"/>
      <c r="AG153" s="12"/>
    </row>
    <row r="154" ht="15.75" customHeight="1">
      <c r="A154" s="10" t="s">
        <v>154</v>
      </c>
      <c r="B154" s="10" t="str">
        <f>VLOOKUP(C154,BD!$B$4:$C$818,2,FALSE)</f>
        <v>VERY SMALL</v>
      </c>
      <c r="C154" s="10" t="s">
        <v>155</v>
      </c>
      <c r="D154" s="10" t="s">
        <v>156</v>
      </c>
      <c r="E154" s="10"/>
      <c r="F154" s="10"/>
      <c r="G154" s="10"/>
      <c r="H154" s="10"/>
      <c r="I154" s="10"/>
      <c r="J154" s="10" t="s">
        <v>157</v>
      </c>
      <c r="K154" s="10" t="s">
        <v>158</v>
      </c>
      <c r="L154" s="10"/>
      <c r="M154" s="10"/>
      <c r="N154" s="10"/>
      <c r="O154" s="10"/>
      <c r="P154" s="10" t="s">
        <v>5199</v>
      </c>
      <c r="Q154" s="10" t="s">
        <v>5200</v>
      </c>
      <c r="R154" s="10" t="s">
        <v>5201</v>
      </c>
      <c r="S154" s="10" t="s">
        <v>5202</v>
      </c>
      <c r="T154" s="10" t="s">
        <v>5203</v>
      </c>
      <c r="U154" s="10"/>
      <c r="V154" s="10"/>
      <c r="W154" s="10"/>
      <c r="X154" s="10"/>
      <c r="Y154" s="10"/>
      <c r="Z154" s="10"/>
      <c r="AA154" s="10"/>
      <c r="AB154" s="10"/>
      <c r="AC154" s="16"/>
      <c r="AD154" s="12"/>
      <c r="AE154" s="12"/>
      <c r="AF154" s="12"/>
      <c r="AG154" s="12"/>
    </row>
    <row r="155" ht="15.75" customHeight="1">
      <c r="A155" s="10" t="s">
        <v>1832</v>
      </c>
      <c r="B155" s="10" t="str">
        <f>VLOOKUP(C155,BD!$B$4:$C$818,2,FALSE)</f>
        <v>SMALL</v>
      </c>
      <c r="C155" s="10" t="s">
        <v>4099</v>
      </c>
      <c r="D155" s="10" t="s">
        <v>1834</v>
      </c>
      <c r="E155" s="10" t="s">
        <v>1835</v>
      </c>
      <c r="F155" s="10"/>
      <c r="G155" s="10"/>
      <c r="H155" s="10"/>
      <c r="I155" s="10"/>
      <c r="J155" s="10" t="s">
        <v>1836</v>
      </c>
      <c r="K155" s="10" t="s">
        <v>1837</v>
      </c>
      <c r="L155" s="10" t="s">
        <v>1838</v>
      </c>
      <c r="M155" s="10"/>
      <c r="N155" s="10"/>
      <c r="O155" s="10"/>
      <c r="P155" s="10" t="s">
        <v>5204</v>
      </c>
      <c r="Q155" s="10" t="s">
        <v>5205</v>
      </c>
      <c r="R155" s="10" t="s">
        <v>5206</v>
      </c>
      <c r="S155" s="10" t="s">
        <v>4099</v>
      </c>
      <c r="T155" s="10" t="s">
        <v>5207</v>
      </c>
      <c r="U155" s="10" t="s">
        <v>5208</v>
      </c>
      <c r="V155" s="10" t="s">
        <v>5209</v>
      </c>
      <c r="W155" s="10" t="s">
        <v>5210</v>
      </c>
      <c r="X155" s="10" t="s">
        <v>5211</v>
      </c>
      <c r="Y155" s="10"/>
      <c r="Z155" s="10"/>
      <c r="AA155" s="10"/>
      <c r="AB155" s="10"/>
      <c r="AC155" s="10"/>
      <c r="AD155" s="104"/>
      <c r="AE155" s="47"/>
      <c r="AF155" s="47"/>
      <c r="AG155" s="47"/>
    </row>
    <row r="156" ht="15.75" customHeight="1">
      <c r="A156" s="10" t="s">
        <v>1840</v>
      </c>
      <c r="B156" s="10" t="str">
        <f>VLOOKUP(C156,BD!$B$4:$C$818,2,TRUE)</f>
        <v>SMALL</v>
      </c>
      <c r="C156" s="10" t="s">
        <v>1841</v>
      </c>
      <c r="D156" s="10" t="s">
        <v>1842</v>
      </c>
      <c r="E156" s="10"/>
      <c r="F156" s="10"/>
      <c r="G156" s="10"/>
      <c r="H156" s="10"/>
      <c r="I156" s="10"/>
      <c r="J156" s="10" t="s">
        <v>1843</v>
      </c>
      <c r="K156" s="10" t="s">
        <v>1844</v>
      </c>
      <c r="L156" s="10"/>
      <c r="M156" s="10"/>
      <c r="N156" s="10"/>
      <c r="O156" s="10"/>
      <c r="P156" s="10" t="s">
        <v>5212</v>
      </c>
      <c r="Q156" s="10" t="s">
        <v>5213</v>
      </c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4"/>
      <c r="AE156" s="47"/>
      <c r="AF156" s="47"/>
      <c r="AG156" s="47"/>
    </row>
    <row r="157" ht="15.75" customHeight="1">
      <c r="A157" s="10" t="s">
        <v>1845</v>
      </c>
      <c r="B157" s="10" t="str">
        <f>VLOOKUP(C157,BD!$B$4:$C$818,2,TRUE)</f>
        <v>SMALL</v>
      </c>
      <c r="C157" s="10" t="s">
        <v>1846</v>
      </c>
      <c r="D157" s="10" t="s">
        <v>1847</v>
      </c>
      <c r="E157" s="10"/>
      <c r="F157" s="10"/>
      <c r="G157" s="10"/>
      <c r="H157" s="10"/>
      <c r="I157" s="10"/>
      <c r="J157" s="10" t="s">
        <v>1848</v>
      </c>
      <c r="K157" s="10"/>
      <c r="L157" s="10"/>
      <c r="M157" s="10"/>
      <c r="N157" s="10"/>
      <c r="O157" s="10"/>
      <c r="P157" s="10" t="s">
        <v>5214</v>
      </c>
      <c r="Q157" s="10" t="s">
        <v>5215</v>
      </c>
      <c r="R157" s="10" t="s">
        <v>5216</v>
      </c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47"/>
      <c r="AE157" s="47"/>
      <c r="AF157" s="47"/>
      <c r="AG157" s="47"/>
    </row>
    <row r="158" ht="15.75" customHeight="1">
      <c r="A158" s="10" t="s">
        <v>1849</v>
      </c>
      <c r="B158" s="10" t="str">
        <f>VLOOKUP(C158,BD!$B$4:$C$818,2,TRUE)</f>
        <v>SMALL</v>
      </c>
      <c r="C158" s="10" t="s">
        <v>1850</v>
      </c>
      <c r="D158" s="10" t="s">
        <v>1851</v>
      </c>
      <c r="E158" s="10"/>
      <c r="F158" s="10"/>
      <c r="G158" s="10"/>
      <c r="H158" s="10"/>
      <c r="I158" s="10"/>
      <c r="J158" s="10" t="s">
        <v>1852</v>
      </c>
      <c r="K158" s="10" t="s">
        <v>1853</v>
      </c>
      <c r="L158" s="10"/>
      <c r="M158" s="10"/>
      <c r="N158" s="10"/>
      <c r="O158" s="10"/>
      <c r="P158" s="10" t="s">
        <v>5217</v>
      </c>
      <c r="Q158" s="10" t="s">
        <v>5218</v>
      </c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47"/>
      <c r="AE158" s="47"/>
      <c r="AF158" s="47"/>
      <c r="AG158" s="47"/>
    </row>
    <row r="159" ht="15.75" customHeight="1">
      <c r="A159" s="10" t="s">
        <v>1855</v>
      </c>
      <c r="B159" s="10" t="str">
        <f>VLOOKUP(C159,BD!$B$4:$C$818,2,TRUE)</f>
        <v>SMALL</v>
      </c>
      <c r="C159" s="10" t="s">
        <v>1856</v>
      </c>
      <c r="D159" s="10" t="s">
        <v>1857</v>
      </c>
      <c r="E159" s="10" t="s">
        <v>1858</v>
      </c>
      <c r="F159" s="10"/>
      <c r="G159" s="10"/>
      <c r="H159" s="10"/>
      <c r="I159" s="10"/>
      <c r="J159" s="10" t="s">
        <v>1859</v>
      </c>
      <c r="K159" s="10" t="s">
        <v>1860</v>
      </c>
      <c r="L159" s="10"/>
      <c r="M159" s="10"/>
      <c r="N159" s="10"/>
      <c r="O159" s="10"/>
      <c r="P159" s="10" t="s">
        <v>5219</v>
      </c>
      <c r="Q159" s="10" t="s">
        <v>5220</v>
      </c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47"/>
      <c r="AE159" s="47"/>
      <c r="AF159" s="47"/>
      <c r="AG159" s="47"/>
    </row>
    <row r="160" ht="15.75" customHeight="1">
      <c r="A160" s="10" t="s">
        <v>1861</v>
      </c>
      <c r="B160" s="10" t="str">
        <f>VLOOKUP(C160,BD!$B$4:$C$818,2,TRUE)</f>
        <v>SMALL</v>
      </c>
      <c r="C160" s="10" t="s">
        <v>1862</v>
      </c>
      <c r="D160" s="10" t="s">
        <v>1863</v>
      </c>
      <c r="E160" s="10"/>
      <c r="F160" s="10"/>
      <c r="G160" s="10"/>
      <c r="H160" s="10"/>
      <c r="I160" s="10"/>
      <c r="J160" s="10" t="s">
        <v>1864</v>
      </c>
      <c r="K160" s="10"/>
      <c r="L160" s="10"/>
      <c r="M160" s="10"/>
      <c r="N160" s="10"/>
      <c r="O160" s="10"/>
      <c r="P160" s="10" t="s">
        <v>5221</v>
      </c>
      <c r="Q160" s="10" t="s">
        <v>5222</v>
      </c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47"/>
      <c r="AE160" s="47"/>
      <c r="AF160" s="47"/>
      <c r="AG160" s="47"/>
    </row>
    <row r="161" ht="15.75" customHeight="1">
      <c r="A161" s="10" t="s">
        <v>159</v>
      </c>
      <c r="B161" s="10" t="str">
        <f>VLOOKUP(C161,BD!$B$4:$C$818,2,FALSE)</f>
        <v>VERY SMALL</v>
      </c>
      <c r="C161" s="10" t="s">
        <v>160</v>
      </c>
      <c r="D161" s="10" t="s">
        <v>161</v>
      </c>
      <c r="E161" s="10"/>
      <c r="F161" s="10"/>
      <c r="G161" s="10"/>
      <c r="H161" s="10"/>
      <c r="I161" s="10"/>
      <c r="J161" s="10" t="s">
        <v>162</v>
      </c>
      <c r="K161" s="10"/>
      <c r="L161" s="10"/>
      <c r="M161" s="10"/>
      <c r="N161" s="10"/>
      <c r="O161" s="10"/>
      <c r="P161" s="10" t="s">
        <v>5223</v>
      </c>
      <c r="Q161" s="10" t="s">
        <v>5224</v>
      </c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6"/>
      <c r="AD161" s="12"/>
      <c r="AE161" s="12"/>
      <c r="AF161" s="12"/>
      <c r="AG161" s="12"/>
    </row>
    <row r="162" ht="15.75" customHeight="1">
      <c r="A162" s="10" t="s">
        <v>163</v>
      </c>
      <c r="B162" s="10" t="str">
        <f>VLOOKUP(C162,BD!$B$4:$C$818,2,TRUE)</f>
        <v>VERY SMALL</v>
      </c>
      <c r="C162" s="10" t="s">
        <v>164</v>
      </c>
      <c r="D162" s="10" t="s">
        <v>165</v>
      </c>
      <c r="E162" s="10" t="s">
        <v>166</v>
      </c>
      <c r="F162" s="10"/>
      <c r="G162" s="10"/>
      <c r="H162" s="10"/>
      <c r="I162" s="10"/>
      <c r="J162" s="10" t="s">
        <v>167</v>
      </c>
      <c r="K162" s="10" t="s">
        <v>168</v>
      </c>
      <c r="L162" s="10"/>
      <c r="M162" s="10"/>
      <c r="N162" s="10"/>
      <c r="O162" s="10"/>
      <c r="P162" s="10" t="s">
        <v>5225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6"/>
      <c r="AD162" s="12"/>
      <c r="AE162" s="12"/>
      <c r="AF162" s="12"/>
      <c r="AG162" s="12"/>
    </row>
    <row r="163" ht="15.75" customHeight="1">
      <c r="A163" s="10" t="s">
        <v>169</v>
      </c>
      <c r="B163" s="10" t="str">
        <f>VLOOKUP(C163,BD!$B$4:$C$818,2,FALSE)</f>
        <v>VERY SMALL</v>
      </c>
      <c r="C163" s="10" t="s">
        <v>170</v>
      </c>
      <c r="D163" s="10" t="s">
        <v>171</v>
      </c>
      <c r="E163" s="10"/>
      <c r="F163" s="10"/>
      <c r="G163" s="10"/>
      <c r="H163" s="10"/>
      <c r="I163" s="10"/>
      <c r="J163" s="10" t="s">
        <v>172</v>
      </c>
      <c r="K163" s="10"/>
      <c r="L163" s="10"/>
      <c r="M163" s="10"/>
      <c r="N163" s="10"/>
      <c r="O163" s="10"/>
      <c r="P163" s="10" t="s">
        <v>5226</v>
      </c>
      <c r="Q163" s="10" t="s">
        <v>5227</v>
      </c>
      <c r="R163" s="10" t="s">
        <v>5228</v>
      </c>
      <c r="S163" s="10" t="s">
        <v>5229</v>
      </c>
      <c r="T163" s="10"/>
      <c r="U163" s="10"/>
      <c r="V163" s="10"/>
      <c r="W163" s="10"/>
      <c r="X163" s="10"/>
      <c r="Y163" s="10"/>
      <c r="Z163" s="10"/>
      <c r="AA163" s="10"/>
      <c r="AB163" s="10"/>
      <c r="AC163" s="16"/>
      <c r="AD163" s="19"/>
      <c r="AE163" s="12"/>
      <c r="AF163" s="12"/>
      <c r="AG163" s="12"/>
    </row>
    <row r="164" ht="15.75" customHeight="1">
      <c r="A164" s="10" t="s">
        <v>173</v>
      </c>
      <c r="B164" s="10" t="str">
        <f>VLOOKUP(C164,BD!$B$4:$C$818,2,FALSE)</f>
        <v>VERY SMALL</v>
      </c>
      <c r="C164" s="10" t="s">
        <v>174</v>
      </c>
      <c r="D164" s="10" t="s">
        <v>175</v>
      </c>
      <c r="E164" s="10"/>
      <c r="F164" s="10"/>
      <c r="G164" s="10"/>
      <c r="H164" s="10"/>
      <c r="I164" s="10"/>
      <c r="J164" s="10" t="s">
        <v>176</v>
      </c>
      <c r="K164" s="10"/>
      <c r="L164" s="10"/>
      <c r="M164" s="10"/>
      <c r="N164" s="10"/>
      <c r="O164" s="10"/>
      <c r="P164" s="10" t="s">
        <v>5230</v>
      </c>
      <c r="Q164" s="10" t="s">
        <v>5231</v>
      </c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6"/>
      <c r="AD164" s="12"/>
      <c r="AE164" s="12"/>
      <c r="AF164" s="12"/>
      <c r="AG164" s="12"/>
    </row>
    <row r="165" ht="15.75" customHeight="1">
      <c r="A165" s="10" t="s">
        <v>178</v>
      </c>
      <c r="B165" s="10" t="str">
        <f>VLOOKUP(C165,BD!$B$4:$C$818,2,TRUE)</f>
        <v>VERY SMALL</v>
      </c>
      <c r="C165" s="10" t="s">
        <v>179</v>
      </c>
      <c r="D165" s="10" t="s">
        <v>180</v>
      </c>
      <c r="E165" s="10"/>
      <c r="F165" s="10"/>
      <c r="G165" s="10"/>
      <c r="H165" s="10"/>
      <c r="I165" s="10"/>
      <c r="J165" s="10" t="s">
        <v>181</v>
      </c>
      <c r="K165" s="10"/>
      <c r="L165" s="10"/>
      <c r="M165" s="10"/>
      <c r="N165" s="10"/>
      <c r="O165" s="10"/>
      <c r="P165" s="10" t="s">
        <v>5232</v>
      </c>
      <c r="Q165" s="10" t="s">
        <v>5233</v>
      </c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6"/>
      <c r="AD165" s="12"/>
      <c r="AE165" s="12"/>
      <c r="AF165" s="12"/>
      <c r="AG165" s="12"/>
    </row>
    <row r="166" ht="15.75" customHeight="1">
      <c r="A166" s="10" t="s">
        <v>182</v>
      </c>
      <c r="B166" s="10" t="str">
        <f>VLOOKUP(C166,BD!$B$4:$C$818,2,TRUE)</f>
        <v>VERY SMALL</v>
      </c>
      <c r="C166" s="10" t="s">
        <v>183</v>
      </c>
      <c r="D166" s="10" t="s">
        <v>184</v>
      </c>
      <c r="E166" s="10"/>
      <c r="F166" s="10"/>
      <c r="G166" s="10"/>
      <c r="H166" s="10"/>
      <c r="I166" s="10"/>
      <c r="J166" s="10" t="s">
        <v>185</v>
      </c>
      <c r="K166" s="10" t="s">
        <v>186</v>
      </c>
      <c r="L166" s="10"/>
      <c r="M166" s="10"/>
      <c r="N166" s="10"/>
      <c r="O166" s="10"/>
      <c r="P166" s="10" t="s">
        <v>5234</v>
      </c>
      <c r="Q166" s="10" t="s">
        <v>5235</v>
      </c>
      <c r="R166" s="10" t="s">
        <v>5236</v>
      </c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6"/>
      <c r="AD166" s="12"/>
      <c r="AE166" s="12"/>
      <c r="AF166" s="12"/>
      <c r="AG166" s="12"/>
    </row>
    <row r="167" ht="15.75" customHeight="1">
      <c r="A167" s="10" t="s">
        <v>188</v>
      </c>
      <c r="B167" s="10" t="str">
        <f>VLOOKUP(C167,BD!$B$4:$C$818,2,TRUE)</f>
        <v>VERY SMALL</v>
      </c>
      <c r="C167" s="10" t="s">
        <v>189</v>
      </c>
      <c r="D167" s="10" t="s">
        <v>190</v>
      </c>
      <c r="E167" s="10"/>
      <c r="F167" s="10"/>
      <c r="G167" s="10"/>
      <c r="H167" s="10"/>
      <c r="I167" s="10"/>
      <c r="J167" s="10" t="s">
        <v>191</v>
      </c>
      <c r="K167" s="10" t="s">
        <v>192</v>
      </c>
      <c r="L167" s="10"/>
      <c r="M167" s="10"/>
      <c r="N167" s="10"/>
      <c r="O167" s="10"/>
      <c r="P167" s="10" t="s">
        <v>5237</v>
      </c>
      <c r="Q167" s="10" t="s">
        <v>5238</v>
      </c>
      <c r="R167" s="10" t="s">
        <v>5239</v>
      </c>
      <c r="S167" s="10" t="s">
        <v>5240</v>
      </c>
      <c r="T167" s="10"/>
      <c r="U167" s="10"/>
      <c r="V167" s="10"/>
      <c r="W167" s="10"/>
      <c r="X167" s="10"/>
      <c r="Y167" s="10"/>
      <c r="Z167" s="10"/>
      <c r="AA167" s="10"/>
      <c r="AB167" s="10"/>
      <c r="AC167" s="16"/>
      <c r="AD167" s="19"/>
      <c r="AE167" s="12"/>
      <c r="AF167" s="12"/>
      <c r="AG167" s="12"/>
    </row>
    <row r="168" ht="15.75" customHeight="1">
      <c r="A168" s="10" t="s">
        <v>193</v>
      </c>
      <c r="B168" s="10" t="str">
        <f>VLOOKUP(C168,BD!$B$4:$C$818,2,TRUE)</f>
        <v>VERY SMALL</v>
      </c>
      <c r="C168" s="10" t="s">
        <v>194</v>
      </c>
      <c r="D168" s="10" t="s">
        <v>195</v>
      </c>
      <c r="E168" s="10"/>
      <c r="F168" s="10"/>
      <c r="G168" s="10"/>
      <c r="H168" s="10"/>
      <c r="I168" s="10"/>
      <c r="J168" s="10" t="s">
        <v>196</v>
      </c>
      <c r="K168" s="10" t="s">
        <v>197</v>
      </c>
      <c r="L168" s="10"/>
      <c r="M168" s="10"/>
      <c r="N168" s="10"/>
      <c r="O168" s="10"/>
      <c r="P168" s="10" t="s">
        <v>5241</v>
      </c>
      <c r="Q168" s="10" t="s">
        <v>5242</v>
      </c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6"/>
      <c r="AD168" s="12"/>
      <c r="AE168" s="12"/>
      <c r="AF168" s="12"/>
      <c r="AG168" s="12"/>
    </row>
    <row r="169" ht="15.75" customHeight="1">
      <c r="A169" s="10" t="s">
        <v>199</v>
      </c>
      <c r="B169" s="10" t="str">
        <f>VLOOKUP(C169,BD!$B$4:$C$818,2,TRUE)</f>
        <v>VERY SMALL</v>
      </c>
      <c r="C169" s="10" t="s">
        <v>200</v>
      </c>
      <c r="D169" s="10" t="s">
        <v>201</v>
      </c>
      <c r="E169" s="10"/>
      <c r="F169" s="10"/>
      <c r="G169" s="10"/>
      <c r="H169" s="10"/>
      <c r="I169" s="10"/>
      <c r="J169" s="10" t="s">
        <v>202</v>
      </c>
      <c r="K169" s="10" t="s">
        <v>203</v>
      </c>
      <c r="L169" s="10"/>
      <c r="M169" s="10"/>
      <c r="N169" s="10"/>
      <c r="O169" s="10"/>
      <c r="P169" s="10" t="s">
        <v>5243</v>
      </c>
      <c r="Q169" s="10" t="s">
        <v>5244</v>
      </c>
      <c r="R169" s="10" t="s">
        <v>5245</v>
      </c>
      <c r="S169" s="10" t="s">
        <v>5246</v>
      </c>
      <c r="T169" s="10"/>
      <c r="U169" s="10"/>
      <c r="V169" s="10"/>
      <c r="W169" s="10"/>
      <c r="X169" s="10"/>
      <c r="Y169" s="10"/>
      <c r="Z169" s="10"/>
      <c r="AA169" s="10"/>
      <c r="AB169" s="10"/>
      <c r="AC169" s="16"/>
      <c r="AD169" s="12"/>
      <c r="AE169" s="12"/>
      <c r="AF169" s="12"/>
      <c r="AG169" s="12"/>
    </row>
    <row r="170" ht="15.75" customHeight="1">
      <c r="A170" s="10" t="s">
        <v>204</v>
      </c>
      <c r="B170" s="10" t="str">
        <f>VLOOKUP(C170,BD!$B$4:$C$818,2,TRUE)</f>
        <v>VERY SMALL</v>
      </c>
      <c r="C170" s="10" t="s">
        <v>205</v>
      </c>
      <c r="D170" s="10" t="s">
        <v>206</v>
      </c>
      <c r="E170" s="10"/>
      <c r="F170" s="10"/>
      <c r="G170" s="10"/>
      <c r="H170" s="10"/>
      <c r="I170" s="10"/>
      <c r="J170" s="10" t="s">
        <v>207</v>
      </c>
      <c r="K170" s="10"/>
      <c r="L170" s="10"/>
      <c r="M170" s="10"/>
      <c r="N170" s="10"/>
      <c r="O170" s="10"/>
      <c r="P170" s="10" t="s">
        <v>5247</v>
      </c>
      <c r="Q170" s="10" t="s">
        <v>5248</v>
      </c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6"/>
      <c r="AD170" s="12"/>
      <c r="AE170" s="12"/>
      <c r="AF170" s="12"/>
      <c r="AG170" s="12"/>
    </row>
    <row r="171" ht="15.75" customHeight="1">
      <c r="A171" s="10" t="s">
        <v>208</v>
      </c>
      <c r="B171" s="10" t="str">
        <f>VLOOKUP(C171,BD!$B$4:$C$818,2,FALSE)</f>
        <v>VERY SMALL</v>
      </c>
      <c r="C171" s="10" t="s">
        <v>209</v>
      </c>
      <c r="D171" s="10" t="s">
        <v>210</v>
      </c>
      <c r="E171" s="10"/>
      <c r="F171" s="10"/>
      <c r="G171" s="10"/>
      <c r="H171" s="10"/>
      <c r="I171" s="10"/>
      <c r="J171" s="10" t="s">
        <v>211</v>
      </c>
      <c r="K171" s="10" t="s">
        <v>212</v>
      </c>
      <c r="L171" s="10"/>
      <c r="M171" s="10"/>
      <c r="N171" s="10"/>
      <c r="O171" s="10"/>
      <c r="P171" s="10" t="s">
        <v>5249</v>
      </c>
      <c r="Q171" s="10" t="s">
        <v>5250</v>
      </c>
      <c r="R171" s="10" t="s">
        <v>5251</v>
      </c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6"/>
      <c r="AD171" s="19"/>
      <c r="AE171" s="12"/>
      <c r="AF171" s="12"/>
      <c r="AG171" s="12"/>
    </row>
    <row r="172" ht="15.75" customHeight="1">
      <c r="A172" s="10" t="s">
        <v>213</v>
      </c>
      <c r="B172" s="10" t="str">
        <f>VLOOKUP(C172,BD!$B$4:$C$818,2,FALSE)</f>
        <v>VERY SMALL</v>
      </c>
      <c r="C172" s="10" t="s">
        <v>214</v>
      </c>
      <c r="D172" s="10" t="s">
        <v>215</v>
      </c>
      <c r="E172" s="10"/>
      <c r="F172" s="10"/>
      <c r="G172" s="10"/>
      <c r="H172" s="10"/>
      <c r="I172" s="10"/>
      <c r="J172" s="10" t="s">
        <v>216</v>
      </c>
      <c r="K172" s="10" t="s">
        <v>217</v>
      </c>
      <c r="L172" s="10"/>
      <c r="M172" s="10"/>
      <c r="N172" s="10"/>
      <c r="O172" s="10"/>
      <c r="P172" s="10" t="s">
        <v>5252</v>
      </c>
      <c r="Q172" s="10" t="s">
        <v>5253</v>
      </c>
      <c r="R172" s="10" t="s">
        <v>214</v>
      </c>
      <c r="S172" s="10" t="s">
        <v>5254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11">
        <v>1.711506242E9</v>
      </c>
      <c r="AD172" s="11" t="s">
        <v>45</v>
      </c>
      <c r="AE172" s="13" t="s">
        <v>45</v>
      </c>
      <c r="AF172" s="13" t="s">
        <v>5255</v>
      </c>
      <c r="AG172" s="13" t="s">
        <v>45</v>
      </c>
    </row>
    <row r="173" ht="15.75" customHeight="1">
      <c r="A173" s="10" t="s">
        <v>3861</v>
      </c>
      <c r="B173" s="10" t="str">
        <f>VLOOKUP(C173,BD!$B$4:$C$818,2,FALSE)</f>
        <v>MEDIUM</v>
      </c>
      <c r="C173" s="10" t="s">
        <v>3862</v>
      </c>
      <c r="D173" s="10" t="s">
        <v>3863</v>
      </c>
      <c r="E173" s="10" t="s">
        <v>3864</v>
      </c>
      <c r="F173" s="10"/>
      <c r="G173" s="10"/>
      <c r="H173" s="10"/>
      <c r="I173" s="10"/>
      <c r="J173" s="10" t="s">
        <v>5256</v>
      </c>
      <c r="K173" s="10" t="s">
        <v>5257</v>
      </c>
      <c r="L173" s="10" t="s">
        <v>243</v>
      </c>
      <c r="M173" s="10"/>
      <c r="N173" s="10"/>
      <c r="O173" s="10"/>
      <c r="P173" s="10" t="s">
        <v>5258</v>
      </c>
      <c r="Q173" s="10" t="s">
        <v>5259</v>
      </c>
      <c r="R173" s="10" t="s">
        <v>5260</v>
      </c>
      <c r="S173" s="10" t="s">
        <v>5261</v>
      </c>
      <c r="T173" s="10" t="s">
        <v>5262</v>
      </c>
      <c r="U173" s="10" t="s">
        <v>5263</v>
      </c>
      <c r="V173" s="10" t="s">
        <v>5264</v>
      </c>
      <c r="W173" s="10" t="s">
        <v>5265</v>
      </c>
      <c r="X173" s="10"/>
      <c r="Y173" s="10"/>
      <c r="Z173" s="10"/>
      <c r="AA173" s="10"/>
      <c r="AB173" s="10"/>
      <c r="AC173" s="10"/>
      <c r="AD173" s="104"/>
      <c r="AE173" s="47"/>
      <c r="AF173" s="47"/>
      <c r="AG173" s="47"/>
    </row>
    <row r="174" ht="15.75" customHeight="1">
      <c r="A174" s="10" t="s">
        <v>4598</v>
      </c>
      <c r="B174" s="10" t="str">
        <f>VLOOKUP(C174,BD!$B$4:$C$818,2,FALSE)</f>
        <v>MEDIUM</v>
      </c>
      <c r="C174" s="10" t="s">
        <v>3862</v>
      </c>
      <c r="D174" s="10" t="s">
        <v>3863</v>
      </c>
      <c r="E174" s="10" t="s">
        <v>3864</v>
      </c>
      <c r="F174" s="10"/>
      <c r="G174" s="10"/>
      <c r="H174" s="10"/>
      <c r="I174" s="10"/>
      <c r="J174" s="10" t="s">
        <v>5256</v>
      </c>
      <c r="K174" s="10" t="s">
        <v>5257</v>
      </c>
      <c r="L174" s="10" t="s">
        <v>243</v>
      </c>
      <c r="M174" s="10"/>
      <c r="N174" s="10"/>
      <c r="O174" s="10"/>
      <c r="P174" s="10" t="s">
        <v>5258</v>
      </c>
      <c r="Q174" s="10" t="s">
        <v>5259</v>
      </c>
      <c r="R174" s="10" t="s">
        <v>5260</v>
      </c>
      <c r="S174" s="10" t="s">
        <v>5261</v>
      </c>
      <c r="T174" s="10" t="s">
        <v>5262</v>
      </c>
      <c r="U174" s="10" t="s">
        <v>5263</v>
      </c>
      <c r="V174" s="10" t="s">
        <v>5264</v>
      </c>
      <c r="W174" s="10" t="s">
        <v>5265</v>
      </c>
      <c r="X174" s="10"/>
      <c r="Y174" s="10"/>
      <c r="Z174" s="10"/>
      <c r="AA174" s="10"/>
      <c r="AB174" s="10"/>
      <c r="AC174" s="10"/>
      <c r="AD174" s="104"/>
      <c r="AE174" s="47"/>
      <c r="AF174" s="47"/>
      <c r="AG174" s="47"/>
    </row>
    <row r="175" ht="15.75" customHeight="1">
      <c r="A175" s="10" t="s">
        <v>1865</v>
      </c>
      <c r="B175" s="10" t="str">
        <f>VLOOKUP(C175,BD!$B$4:$C$818,2,TRUE)</f>
        <v>SMALL</v>
      </c>
      <c r="C175" s="10" t="s">
        <v>1866</v>
      </c>
      <c r="D175" s="10" t="s">
        <v>1867</v>
      </c>
      <c r="E175" s="10" t="s">
        <v>1868</v>
      </c>
      <c r="F175" s="10"/>
      <c r="G175" s="10"/>
      <c r="H175" s="10"/>
      <c r="I175" s="10"/>
      <c r="J175" s="10" t="s">
        <v>1869</v>
      </c>
      <c r="K175" s="10"/>
      <c r="L175" s="10"/>
      <c r="M175" s="10"/>
      <c r="N175" s="10"/>
      <c r="O175" s="10"/>
      <c r="P175" s="10" t="s">
        <v>5266</v>
      </c>
      <c r="Q175" s="10" t="s">
        <v>5267</v>
      </c>
      <c r="R175" s="10" t="s">
        <v>4880</v>
      </c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4"/>
      <c r="AE175" s="47"/>
      <c r="AF175" s="47"/>
      <c r="AG175" s="47"/>
    </row>
    <row r="176" ht="15.75" customHeight="1">
      <c r="A176" s="10" t="s">
        <v>4684</v>
      </c>
      <c r="B176" s="10" t="str">
        <f>VLOOKUP(C176,BD!$B$4:$C$818,2,TRUE)</f>
        <v>SMALL</v>
      </c>
      <c r="C176" s="10" t="s">
        <v>1866</v>
      </c>
      <c r="D176" s="10" t="s">
        <v>1867</v>
      </c>
      <c r="E176" s="10" t="s">
        <v>1868</v>
      </c>
      <c r="F176" s="10"/>
      <c r="G176" s="10"/>
      <c r="H176" s="10"/>
      <c r="I176" s="10"/>
      <c r="J176" s="10" t="s">
        <v>1869</v>
      </c>
      <c r="K176" s="10"/>
      <c r="L176" s="10"/>
      <c r="M176" s="10"/>
      <c r="N176" s="10"/>
      <c r="O176" s="10"/>
      <c r="P176" s="10" t="s">
        <v>5266</v>
      </c>
      <c r="Q176" s="10" t="s">
        <v>5267</v>
      </c>
      <c r="R176" s="10" t="s">
        <v>4880</v>
      </c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4"/>
      <c r="AE176" s="47"/>
      <c r="AF176" s="47"/>
      <c r="AG176" s="47"/>
    </row>
    <row r="177" ht="15.75" customHeight="1">
      <c r="A177" s="10" t="s">
        <v>4688</v>
      </c>
      <c r="B177" s="10" t="str">
        <f>VLOOKUP(C177,BD!$B$4:$C$818,2,TRUE)</f>
        <v>SMALL</v>
      </c>
      <c r="C177" s="10" t="s">
        <v>1866</v>
      </c>
      <c r="D177" s="10" t="s">
        <v>1867</v>
      </c>
      <c r="E177" s="10" t="s">
        <v>1868</v>
      </c>
      <c r="F177" s="10"/>
      <c r="G177" s="10"/>
      <c r="H177" s="10"/>
      <c r="I177" s="10"/>
      <c r="J177" s="10" t="s">
        <v>1869</v>
      </c>
      <c r="K177" s="10"/>
      <c r="L177" s="10"/>
      <c r="M177" s="10"/>
      <c r="N177" s="10"/>
      <c r="O177" s="10"/>
      <c r="P177" s="10" t="s">
        <v>5266</v>
      </c>
      <c r="Q177" s="10" t="s">
        <v>5267</v>
      </c>
      <c r="R177" s="10" t="s">
        <v>4880</v>
      </c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4"/>
      <c r="AE177" s="47"/>
      <c r="AF177" s="47"/>
      <c r="AG177" s="47"/>
    </row>
    <row r="178" ht="15.75" customHeight="1">
      <c r="A178" s="10" t="s">
        <v>1870</v>
      </c>
      <c r="B178" s="10" t="str">
        <f>VLOOKUP(C178,BD!$B$4:$C$818,2,TRUE)</f>
        <v>SMALL</v>
      </c>
      <c r="C178" s="10" t="s">
        <v>1871</v>
      </c>
      <c r="D178" s="10" t="s">
        <v>1872</v>
      </c>
      <c r="E178" s="10"/>
      <c r="F178" s="10"/>
      <c r="G178" s="10"/>
      <c r="H178" s="10"/>
      <c r="I178" s="10"/>
      <c r="J178" s="10" t="s">
        <v>1873</v>
      </c>
      <c r="K178" s="10" t="s">
        <v>1874</v>
      </c>
      <c r="L178" s="10"/>
      <c r="M178" s="10"/>
      <c r="N178" s="10"/>
      <c r="O178" s="10"/>
      <c r="P178" s="10" t="s">
        <v>5268</v>
      </c>
      <c r="Q178" s="10" t="s">
        <v>5269</v>
      </c>
      <c r="R178" s="10" t="s">
        <v>5270</v>
      </c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47"/>
      <c r="AE178" s="47"/>
      <c r="AF178" s="47"/>
      <c r="AG178" s="47"/>
    </row>
    <row r="179" ht="15.75" customHeight="1">
      <c r="A179" s="10" t="s">
        <v>3866</v>
      </c>
      <c r="B179" s="10" t="str">
        <f>VLOOKUP(C179,BD!$B$4:$C$818,2,FALSE)</f>
        <v>MEDIUM</v>
      </c>
      <c r="C179" s="10" t="s">
        <v>3867</v>
      </c>
      <c r="D179" s="10" t="s">
        <v>3868</v>
      </c>
      <c r="E179" s="10"/>
      <c r="F179" s="10"/>
      <c r="G179" s="10"/>
      <c r="H179" s="10"/>
      <c r="I179" s="10"/>
      <c r="J179" s="10" t="s">
        <v>5271</v>
      </c>
      <c r="K179" s="10" t="s">
        <v>5272</v>
      </c>
      <c r="L179" s="10" t="s">
        <v>5273</v>
      </c>
      <c r="M179" s="10"/>
      <c r="N179" s="10"/>
      <c r="O179" s="10"/>
      <c r="P179" s="10" t="s">
        <v>5274</v>
      </c>
      <c r="Q179" s="10" t="s">
        <v>5275</v>
      </c>
      <c r="R179" s="10" t="s">
        <v>5276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4"/>
      <c r="AE179" s="47"/>
      <c r="AF179" s="47"/>
      <c r="AG179" s="47"/>
    </row>
    <row r="180" ht="15.75" customHeight="1">
      <c r="A180" s="10" t="s">
        <v>3869</v>
      </c>
      <c r="B180" s="10" t="str">
        <f>VLOOKUP(C180,BD!$B$4:$C$818,2,TRUE)</f>
        <v>MEDIUM</v>
      </c>
      <c r="C180" s="10" t="s">
        <v>3870</v>
      </c>
      <c r="D180" s="10" t="s">
        <v>3871</v>
      </c>
      <c r="E180" s="10"/>
      <c r="F180" s="10"/>
      <c r="G180" s="10"/>
      <c r="H180" s="10"/>
      <c r="I180" s="10"/>
      <c r="J180" s="10" t="s">
        <v>5277</v>
      </c>
      <c r="K180" s="10" t="s">
        <v>5278</v>
      </c>
      <c r="L180" s="10"/>
      <c r="M180" s="10"/>
      <c r="N180" s="10"/>
      <c r="O180" s="10"/>
      <c r="P180" s="10" t="s">
        <v>5279</v>
      </c>
      <c r="Q180" s="10" t="s">
        <v>5280</v>
      </c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47"/>
      <c r="AE180" s="47"/>
      <c r="AF180" s="47"/>
      <c r="AG180" s="47"/>
    </row>
    <row r="181" ht="15.75" customHeight="1">
      <c r="A181" s="10" t="s">
        <v>3872</v>
      </c>
      <c r="B181" s="10" t="str">
        <f>VLOOKUP(C181,BD!$B$4:$C$818,2,TRUE)</f>
        <v>MEDIUM</v>
      </c>
      <c r="C181" s="10" t="s">
        <v>3873</v>
      </c>
      <c r="D181" s="10" t="s">
        <v>353</v>
      </c>
      <c r="E181" s="10"/>
      <c r="F181" s="10"/>
      <c r="G181" s="10"/>
      <c r="H181" s="10"/>
      <c r="I181" s="10"/>
      <c r="J181" s="10" t="s">
        <v>5281</v>
      </c>
      <c r="K181" s="10"/>
      <c r="L181" s="10"/>
      <c r="M181" s="10"/>
      <c r="N181" s="10"/>
      <c r="O181" s="10"/>
      <c r="P181" s="10" t="s">
        <v>5282</v>
      </c>
      <c r="Q181" s="10" t="s">
        <v>5283</v>
      </c>
      <c r="R181" s="10" t="s">
        <v>5284</v>
      </c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47"/>
      <c r="AE181" s="47"/>
      <c r="AF181" s="47"/>
      <c r="AG181" s="47"/>
    </row>
    <row r="182" ht="15.75" customHeight="1">
      <c r="A182" s="10" t="s">
        <v>3874</v>
      </c>
      <c r="B182" s="10" t="str">
        <f>VLOOKUP(C182,BD!$B$4:$C$818,2,TRUE)</f>
        <v>MEDIUM</v>
      </c>
      <c r="C182" s="10" t="s">
        <v>3875</v>
      </c>
      <c r="D182" s="10" t="s">
        <v>3876</v>
      </c>
      <c r="E182" s="10"/>
      <c r="F182" s="10"/>
      <c r="G182" s="10"/>
      <c r="H182" s="10"/>
      <c r="I182" s="10"/>
      <c r="J182" s="10" t="s">
        <v>5285</v>
      </c>
      <c r="K182" s="10" t="s">
        <v>5286</v>
      </c>
      <c r="L182" s="10"/>
      <c r="M182" s="10"/>
      <c r="N182" s="10"/>
      <c r="O182" s="10"/>
      <c r="P182" s="10" t="s">
        <v>5287</v>
      </c>
      <c r="Q182" s="10" t="s">
        <v>5288</v>
      </c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47"/>
      <c r="AE182" s="47"/>
      <c r="AF182" s="47"/>
      <c r="AG182" s="47"/>
    </row>
    <row r="183" ht="15.75" customHeight="1">
      <c r="A183" s="10" t="s">
        <v>3877</v>
      </c>
      <c r="B183" s="10" t="str">
        <f>VLOOKUP(C183,BD!$B$4:$C$818,2,TRUE)</f>
        <v>MEDIUM</v>
      </c>
      <c r="C183" s="10" t="s">
        <v>3878</v>
      </c>
      <c r="D183" s="10" t="s">
        <v>3879</v>
      </c>
      <c r="E183" s="10"/>
      <c r="F183" s="10"/>
      <c r="G183" s="10"/>
      <c r="H183" s="10"/>
      <c r="I183" s="10"/>
      <c r="J183" s="10" t="s">
        <v>5289</v>
      </c>
      <c r="K183" s="10"/>
      <c r="L183" s="10"/>
      <c r="M183" s="10"/>
      <c r="N183" s="10"/>
      <c r="O183" s="10"/>
      <c r="P183" s="10" t="s">
        <v>5290</v>
      </c>
      <c r="Q183" s="10" t="s">
        <v>5291</v>
      </c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47"/>
      <c r="AE183" s="47"/>
      <c r="AF183" s="47"/>
      <c r="AG183" s="47"/>
    </row>
    <row r="184" ht="15.75" customHeight="1">
      <c r="A184" s="10" t="s">
        <v>3880</v>
      </c>
      <c r="B184" s="10" t="str">
        <f>VLOOKUP(C184,BD!$B$4:$C$818,2,TRUE)</f>
        <v>MEDIUM</v>
      </c>
      <c r="C184" s="10" t="s">
        <v>3881</v>
      </c>
      <c r="D184" s="10" t="s">
        <v>3882</v>
      </c>
      <c r="E184" s="10"/>
      <c r="F184" s="10"/>
      <c r="G184" s="10"/>
      <c r="H184" s="10"/>
      <c r="I184" s="10"/>
      <c r="J184" s="10" t="s">
        <v>5292</v>
      </c>
      <c r="K184" s="10"/>
      <c r="L184" s="10"/>
      <c r="M184" s="10"/>
      <c r="N184" s="10"/>
      <c r="O184" s="10"/>
      <c r="P184" s="10" t="s">
        <v>5293</v>
      </c>
      <c r="Q184" s="10" t="s">
        <v>5294</v>
      </c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47"/>
      <c r="AE184" s="47"/>
      <c r="AF184" s="47"/>
      <c r="AG184" s="47"/>
    </row>
    <row r="185" ht="15.75" customHeight="1">
      <c r="A185" s="10" t="s">
        <v>1875</v>
      </c>
      <c r="B185" s="10" t="str">
        <f>VLOOKUP(C185,BD!$B$4:$C$818,2,FALSE)</f>
        <v>SMALL</v>
      </c>
      <c r="C185" s="10" t="s">
        <v>1876</v>
      </c>
      <c r="D185" s="10" t="s">
        <v>1877</v>
      </c>
      <c r="E185" s="10" t="s">
        <v>1878</v>
      </c>
      <c r="F185" s="10"/>
      <c r="G185" s="10"/>
      <c r="H185" s="10"/>
      <c r="I185" s="10"/>
      <c r="J185" s="10" t="s">
        <v>1879</v>
      </c>
      <c r="K185" s="10" t="s">
        <v>1880</v>
      </c>
      <c r="L185" s="10" t="s">
        <v>1881</v>
      </c>
      <c r="M185" s="10"/>
      <c r="N185" s="10"/>
      <c r="O185" s="10"/>
      <c r="P185" s="10" t="s">
        <v>5295</v>
      </c>
      <c r="Q185" s="10" t="s">
        <v>5296</v>
      </c>
      <c r="R185" s="10" t="s">
        <v>5297</v>
      </c>
      <c r="S185" s="10" t="s">
        <v>5298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4"/>
      <c r="AE185" s="47"/>
      <c r="AF185" s="47"/>
      <c r="AG185" s="47"/>
    </row>
    <row r="186" ht="15.75" customHeight="1">
      <c r="A186" s="10" t="s">
        <v>1882</v>
      </c>
      <c r="B186" s="10" t="str">
        <f>VLOOKUP(C186,BD!$B$4:$C$818,2,TRUE)</f>
        <v>SMALL</v>
      </c>
      <c r="C186" s="10" t="s">
        <v>1883</v>
      </c>
      <c r="D186" s="10" t="s">
        <v>1884</v>
      </c>
      <c r="E186" s="10"/>
      <c r="F186" s="10"/>
      <c r="G186" s="10"/>
      <c r="H186" s="10"/>
      <c r="I186" s="10"/>
      <c r="J186" s="10" t="s">
        <v>1885</v>
      </c>
      <c r="K186" s="10"/>
      <c r="L186" s="10"/>
      <c r="M186" s="10"/>
      <c r="N186" s="10"/>
      <c r="O186" s="10"/>
      <c r="P186" s="10" t="s">
        <v>5299</v>
      </c>
      <c r="Q186" s="10" t="s">
        <v>5300</v>
      </c>
      <c r="R186" s="10" t="s">
        <v>5301</v>
      </c>
      <c r="S186" s="10" t="s">
        <v>5302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4"/>
      <c r="AE186" s="47"/>
      <c r="AF186" s="47"/>
      <c r="AG186" s="47"/>
    </row>
    <row r="187" ht="15.75" customHeight="1">
      <c r="A187" s="10" t="s">
        <v>218</v>
      </c>
      <c r="B187" s="10" t="str">
        <f>VLOOKUP(C187,BD!$B$4:$C$818,2,FALSE)</f>
        <v>VERY SMALL</v>
      </c>
      <c r="C187" s="10" t="s">
        <v>219</v>
      </c>
      <c r="D187" s="10" t="s">
        <v>220</v>
      </c>
      <c r="E187" s="10" t="s">
        <v>221</v>
      </c>
      <c r="F187" s="10"/>
      <c r="G187" s="10"/>
      <c r="H187" s="10"/>
      <c r="I187" s="10"/>
      <c r="J187" s="10" t="s">
        <v>222</v>
      </c>
      <c r="K187" s="10"/>
      <c r="L187" s="10"/>
      <c r="M187" s="10"/>
      <c r="N187" s="10"/>
      <c r="O187" s="10"/>
      <c r="P187" s="10" t="s">
        <v>5303</v>
      </c>
      <c r="Q187" s="10" t="s">
        <v>4804</v>
      </c>
      <c r="R187" s="10" t="s">
        <v>5304</v>
      </c>
      <c r="S187" s="10" t="s">
        <v>5305</v>
      </c>
      <c r="T187" s="10"/>
      <c r="U187" s="10"/>
      <c r="V187" s="10"/>
      <c r="W187" s="10"/>
      <c r="X187" s="10"/>
      <c r="Y187" s="10"/>
      <c r="Z187" s="10"/>
      <c r="AA187" s="10"/>
      <c r="AB187" s="10"/>
      <c r="AC187" s="16"/>
      <c r="AD187" s="12"/>
      <c r="AE187" s="12"/>
      <c r="AF187" s="12"/>
      <c r="AG187" s="12"/>
    </row>
    <row r="188" ht="15.75" customHeight="1">
      <c r="A188" s="10" t="s">
        <v>223</v>
      </c>
      <c r="B188" s="10" t="str">
        <f>VLOOKUP(C188,BD!$B$4:$C$818,2,TRUE)</f>
        <v>VERY SMALL</v>
      </c>
      <c r="C188" s="10" t="s">
        <v>224</v>
      </c>
      <c r="D188" s="10" t="s">
        <v>225</v>
      </c>
      <c r="E188" s="10" t="s">
        <v>226</v>
      </c>
      <c r="F188" s="10"/>
      <c r="G188" s="10"/>
      <c r="H188" s="10"/>
      <c r="I188" s="10"/>
      <c r="J188" s="10" t="s">
        <v>227</v>
      </c>
      <c r="K188" s="10"/>
      <c r="L188" s="10"/>
      <c r="M188" s="10"/>
      <c r="N188" s="10"/>
      <c r="O188" s="10"/>
      <c r="P188" s="10" t="s">
        <v>5306</v>
      </c>
      <c r="Q188" s="10" t="s">
        <v>5307</v>
      </c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6"/>
      <c r="AD188" s="12"/>
      <c r="AE188" s="12"/>
      <c r="AF188" s="12"/>
      <c r="AG188" s="12"/>
    </row>
    <row r="189" ht="15.75" customHeight="1">
      <c r="A189" s="10" t="s">
        <v>1886</v>
      </c>
      <c r="B189" s="10" t="str">
        <f>VLOOKUP(C189,BD!$B$4:$C$818,2,FALSE)</f>
        <v>SMALL</v>
      </c>
      <c r="C189" s="10" t="s">
        <v>1887</v>
      </c>
      <c r="D189" s="10" t="s">
        <v>1813</v>
      </c>
      <c r="E189" s="10"/>
      <c r="F189" s="10"/>
      <c r="G189" s="10"/>
      <c r="H189" s="10"/>
      <c r="I189" s="10"/>
      <c r="J189" s="10" t="s">
        <v>1888</v>
      </c>
      <c r="K189" s="10" t="s">
        <v>1815</v>
      </c>
      <c r="L189" s="10"/>
      <c r="M189" s="10"/>
      <c r="N189" s="10"/>
      <c r="O189" s="10"/>
      <c r="P189" s="10" t="s">
        <v>5308</v>
      </c>
      <c r="Q189" s="10" t="s">
        <v>5309</v>
      </c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47"/>
      <c r="AE189" s="47"/>
      <c r="AF189" s="47"/>
      <c r="AG189" s="47"/>
    </row>
    <row r="190" ht="15.75" customHeight="1">
      <c r="A190" s="10" t="s">
        <v>1889</v>
      </c>
      <c r="B190" s="10" t="str">
        <f>VLOOKUP(C190,BD!$B$4:$C$818,2,TRUE)</f>
        <v>SMALL</v>
      </c>
      <c r="C190" s="10" t="s">
        <v>1890</v>
      </c>
      <c r="D190" s="10" t="s">
        <v>1891</v>
      </c>
      <c r="E190" s="10"/>
      <c r="F190" s="10"/>
      <c r="G190" s="10"/>
      <c r="H190" s="10"/>
      <c r="I190" s="10"/>
      <c r="J190" s="10" t="s">
        <v>1892</v>
      </c>
      <c r="K190" s="10" t="s">
        <v>1893</v>
      </c>
      <c r="L190" s="10"/>
      <c r="M190" s="10"/>
      <c r="N190" s="10"/>
      <c r="O190" s="10"/>
      <c r="P190" s="10" t="s">
        <v>5310</v>
      </c>
      <c r="Q190" s="10" t="s">
        <v>5311</v>
      </c>
      <c r="R190" s="10" t="s">
        <v>5312</v>
      </c>
      <c r="S190" s="10" t="s">
        <v>5313</v>
      </c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47"/>
      <c r="AE190" s="47"/>
      <c r="AF190" s="47"/>
      <c r="AG190" s="47"/>
    </row>
    <row r="191" ht="15.75" customHeight="1">
      <c r="A191" s="10" t="s">
        <v>228</v>
      </c>
      <c r="B191" s="10" t="str">
        <f>VLOOKUP(C191,BD!$B$4:$C$818,2,FALSE)</f>
        <v>VERY SMALL</v>
      </c>
      <c r="C191" s="10" t="s">
        <v>229</v>
      </c>
      <c r="D191" s="10" t="s">
        <v>230</v>
      </c>
      <c r="E191" s="10"/>
      <c r="F191" s="10"/>
      <c r="G191" s="10"/>
      <c r="H191" s="10"/>
      <c r="I191" s="10"/>
      <c r="J191" s="10" t="s">
        <v>231</v>
      </c>
      <c r="K191" s="10" t="s">
        <v>232</v>
      </c>
      <c r="L191" s="10"/>
      <c r="M191" s="10"/>
      <c r="N191" s="10"/>
      <c r="O191" s="10"/>
      <c r="P191" s="10" t="s">
        <v>5314</v>
      </c>
      <c r="Q191" s="10" t="s">
        <v>5315</v>
      </c>
      <c r="R191" s="10" t="s">
        <v>5316</v>
      </c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6"/>
      <c r="AD191" s="12"/>
      <c r="AE191" s="12"/>
      <c r="AF191" s="12"/>
      <c r="AG191" s="12"/>
    </row>
    <row r="192" ht="15.75" customHeight="1">
      <c r="A192" s="10" t="s">
        <v>233</v>
      </c>
      <c r="B192" s="10" t="str">
        <f>VLOOKUP(C192,BD!$B$4:$C$818,2,FALSE)</f>
        <v>VERY SMALL</v>
      </c>
      <c r="C192" s="10" t="s">
        <v>234</v>
      </c>
      <c r="D192" s="10" t="s">
        <v>235</v>
      </c>
      <c r="E192" s="10" t="s">
        <v>236</v>
      </c>
      <c r="F192" s="10"/>
      <c r="G192" s="10"/>
      <c r="H192" s="10"/>
      <c r="I192" s="10"/>
      <c r="J192" s="10" t="s">
        <v>237</v>
      </c>
      <c r="K192" s="10" t="s">
        <v>238</v>
      </c>
      <c r="L192" s="10"/>
      <c r="M192" s="10"/>
      <c r="N192" s="10"/>
      <c r="O192" s="10"/>
      <c r="P192" s="10" t="s">
        <v>5317</v>
      </c>
      <c r="Q192" s="10" t="s">
        <v>5318</v>
      </c>
      <c r="R192" s="10" t="s">
        <v>5319</v>
      </c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6"/>
      <c r="AD192" s="19"/>
      <c r="AE192" s="12"/>
      <c r="AF192" s="12"/>
      <c r="AG192" s="12"/>
    </row>
    <row r="193" ht="15.75" customHeight="1">
      <c r="A193" s="10" t="s">
        <v>240</v>
      </c>
      <c r="B193" s="10" t="str">
        <f>VLOOKUP(C193,BD!$B$4:$C$818,2,FALSE)</f>
        <v>VERY SMALL</v>
      </c>
      <c r="C193" s="10" t="s">
        <v>241</v>
      </c>
      <c r="D193" s="10" t="s">
        <v>242</v>
      </c>
      <c r="E193" s="10"/>
      <c r="F193" s="10"/>
      <c r="G193" s="10"/>
      <c r="H193" s="10"/>
      <c r="I193" s="10"/>
      <c r="J193" s="10" t="s">
        <v>243</v>
      </c>
      <c r="K193" s="10"/>
      <c r="L193" s="10"/>
      <c r="M193" s="10"/>
      <c r="N193" s="10"/>
      <c r="O193" s="10"/>
      <c r="P193" s="10" t="s">
        <v>5320</v>
      </c>
      <c r="Q193" s="10" t="s">
        <v>5321</v>
      </c>
      <c r="R193" s="10" t="s">
        <v>5322</v>
      </c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6"/>
      <c r="AD193" s="12"/>
      <c r="AE193" s="12"/>
      <c r="AF193" s="13"/>
      <c r="AG193" s="13"/>
    </row>
    <row r="194" ht="15.75" customHeight="1">
      <c r="A194" s="10" t="s">
        <v>245</v>
      </c>
      <c r="B194" s="10" t="str">
        <f>VLOOKUP(C194,BD!$B$4:$C$818,2,TRUE)</f>
        <v>VERY SMALL</v>
      </c>
      <c r="C194" s="10" t="s">
        <v>246</v>
      </c>
      <c r="D194" s="10" t="s">
        <v>247</v>
      </c>
      <c r="E194" s="10"/>
      <c r="F194" s="10"/>
      <c r="G194" s="10"/>
      <c r="H194" s="10"/>
      <c r="I194" s="10"/>
      <c r="J194" s="10" t="s">
        <v>248</v>
      </c>
      <c r="K194" s="10"/>
      <c r="L194" s="10"/>
      <c r="M194" s="10"/>
      <c r="N194" s="10"/>
      <c r="O194" s="10"/>
      <c r="P194" s="10" t="s">
        <v>5323</v>
      </c>
      <c r="Q194" s="10" t="s">
        <v>5324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6"/>
      <c r="AD194" s="12"/>
      <c r="AE194" s="12"/>
      <c r="AF194" s="12"/>
      <c r="AG194" s="12"/>
    </row>
    <row r="195" ht="15.75" customHeight="1">
      <c r="A195" s="10" t="s">
        <v>249</v>
      </c>
      <c r="B195" s="10" t="str">
        <f>VLOOKUP(C195,BD!$B$4:$C$818,2,TRUE)</f>
        <v>VERY SMALL</v>
      </c>
      <c r="C195" s="10" t="s">
        <v>250</v>
      </c>
      <c r="D195" s="10" t="s">
        <v>251</v>
      </c>
      <c r="E195" s="10"/>
      <c r="F195" s="10"/>
      <c r="G195" s="10"/>
      <c r="H195" s="10"/>
      <c r="I195" s="10"/>
      <c r="J195" s="10" t="s">
        <v>252</v>
      </c>
      <c r="K195" s="10" t="s">
        <v>253</v>
      </c>
      <c r="L195" s="10"/>
      <c r="M195" s="10"/>
      <c r="N195" s="10"/>
      <c r="O195" s="10"/>
      <c r="P195" s="10" t="s">
        <v>5325</v>
      </c>
      <c r="Q195" s="10" t="s">
        <v>5326</v>
      </c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6"/>
      <c r="AD195" s="19"/>
      <c r="AE195" s="12"/>
      <c r="AF195" s="12"/>
      <c r="AG195" s="12"/>
    </row>
    <row r="196" ht="15.75" customHeight="1">
      <c r="A196" s="10" t="s">
        <v>254</v>
      </c>
      <c r="B196" s="10" t="str">
        <f>VLOOKUP(C196,BD!$B$4:$C$818,2,TRUE)</f>
        <v>VERY SMALL</v>
      </c>
      <c r="C196" s="10" t="s">
        <v>255</v>
      </c>
      <c r="D196" s="10" t="s">
        <v>256</v>
      </c>
      <c r="E196" s="10"/>
      <c r="F196" s="10"/>
      <c r="G196" s="10"/>
      <c r="H196" s="10"/>
      <c r="I196" s="10"/>
      <c r="J196" s="10" t="s">
        <v>257</v>
      </c>
      <c r="K196" s="10" t="s">
        <v>258</v>
      </c>
      <c r="L196" s="10" t="s">
        <v>259</v>
      </c>
      <c r="M196" s="10"/>
      <c r="N196" s="10"/>
      <c r="O196" s="10"/>
      <c r="P196" s="10" t="s">
        <v>5327</v>
      </c>
      <c r="Q196" s="10" t="s">
        <v>5328</v>
      </c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6"/>
      <c r="AD196" s="19"/>
      <c r="AE196" s="12"/>
      <c r="AF196" s="12"/>
      <c r="AG196" s="12"/>
    </row>
    <row r="197" ht="15.75" customHeight="1">
      <c r="A197" s="10" t="s">
        <v>261</v>
      </c>
      <c r="B197" s="10" t="str">
        <f>VLOOKUP(C197,BD!$B$4:$C$818,2,TRUE)</f>
        <v>VERY SMALL</v>
      </c>
      <c r="C197" s="10" t="s">
        <v>262</v>
      </c>
      <c r="D197" s="10" t="s">
        <v>263</v>
      </c>
      <c r="E197" s="10"/>
      <c r="F197" s="10"/>
      <c r="G197" s="10"/>
      <c r="H197" s="10"/>
      <c r="I197" s="10"/>
      <c r="J197" s="10" t="s">
        <v>264</v>
      </c>
      <c r="K197" s="10" t="s">
        <v>265</v>
      </c>
      <c r="L197" s="10"/>
      <c r="M197" s="10"/>
      <c r="N197" s="10"/>
      <c r="O197" s="10"/>
      <c r="P197" s="10" t="s">
        <v>5329</v>
      </c>
      <c r="Q197" s="10" t="s">
        <v>5330</v>
      </c>
      <c r="R197" s="10" t="s">
        <v>5331</v>
      </c>
      <c r="S197" s="10" t="s">
        <v>5332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16"/>
      <c r="AD197" s="19"/>
      <c r="AE197" s="12"/>
      <c r="AF197" s="12"/>
      <c r="AG197" s="12"/>
    </row>
    <row r="198" ht="15.75" customHeight="1">
      <c r="A198" s="10" t="s">
        <v>3884</v>
      </c>
      <c r="B198" s="10" t="str">
        <f>VLOOKUP(C198,BD!$B$4:$C$818,2,FALSE)</f>
        <v>MEDIUM</v>
      </c>
      <c r="C198" s="10" t="s">
        <v>3885</v>
      </c>
      <c r="D198" s="10" t="s">
        <v>3886</v>
      </c>
      <c r="E198" s="10" t="s">
        <v>3887</v>
      </c>
      <c r="F198" s="10" t="s">
        <v>3888</v>
      </c>
      <c r="G198" s="10"/>
      <c r="H198" s="10"/>
      <c r="I198" s="10"/>
      <c r="J198" s="10" t="s">
        <v>5333</v>
      </c>
      <c r="K198" s="10" t="s">
        <v>5334</v>
      </c>
      <c r="L198" s="10" t="s">
        <v>5335</v>
      </c>
      <c r="M198" s="10"/>
      <c r="N198" s="10"/>
      <c r="O198" s="10"/>
      <c r="P198" s="10" t="s">
        <v>5336</v>
      </c>
      <c r="Q198" s="10" t="s">
        <v>5337</v>
      </c>
      <c r="R198" s="10" t="s">
        <v>5338</v>
      </c>
      <c r="S198" s="10" t="s">
        <v>4831</v>
      </c>
      <c r="T198" s="10" t="s">
        <v>3885</v>
      </c>
      <c r="U198" s="10" t="s">
        <v>5339</v>
      </c>
      <c r="V198" s="10" t="s">
        <v>5340</v>
      </c>
      <c r="W198" s="10"/>
      <c r="X198" s="10"/>
      <c r="Y198" s="10"/>
      <c r="Z198" s="10"/>
      <c r="AA198" s="10"/>
      <c r="AB198" s="10"/>
      <c r="AC198" s="10"/>
      <c r="AD198" s="104"/>
      <c r="AE198" s="47"/>
      <c r="AF198" s="47"/>
      <c r="AG198" s="47"/>
    </row>
    <row r="199" ht="15.75" customHeight="1">
      <c r="A199" s="10" t="s">
        <v>1894</v>
      </c>
      <c r="B199" s="10" t="str">
        <f>VLOOKUP(C199,BD!$B$4:$C$818,2,FALSE)</f>
        <v>SMALL</v>
      </c>
      <c r="C199" s="10" t="s">
        <v>1895</v>
      </c>
      <c r="D199" s="10" t="s">
        <v>1896</v>
      </c>
      <c r="E199" s="10" t="s">
        <v>1897</v>
      </c>
      <c r="F199" s="10"/>
      <c r="G199" s="10"/>
      <c r="H199" s="10"/>
      <c r="I199" s="10"/>
      <c r="J199" s="10" t="s">
        <v>1898</v>
      </c>
      <c r="K199" s="10" t="s">
        <v>1899</v>
      </c>
      <c r="L199" s="10"/>
      <c r="M199" s="10"/>
      <c r="N199" s="10"/>
      <c r="O199" s="10"/>
      <c r="P199" s="10" t="s">
        <v>5341</v>
      </c>
      <c r="Q199" s="10" t="s">
        <v>5274</v>
      </c>
      <c r="R199" s="10" t="s">
        <v>5342</v>
      </c>
      <c r="S199" s="10" t="s">
        <v>5343</v>
      </c>
      <c r="T199" s="10" t="s">
        <v>5344</v>
      </c>
      <c r="U199" s="10" t="s">
        <v>5345</v>
      </c>
      <c r="V199" s="10"/>
      <c r="W199" s="10"/>
      <c r="X199" s="10"/>
      <c r="Y199" s="10"/>
      <c r="Z199" s="10"/>
      <c r="AA199" s="10"/>
      <c r="AB199" s="10"/>
      <c r="AC199" s="10"/>
      <c r="AD199" s="104"/>
      <c r="AE199" s="47"/>
      <c r="AF199" s="47"/>
      <c r="AG199" s="47"/>
    </row>
    <row r="200" ht="15.75" customHeight="1">
      <c r="A200" s="10" t="s">
        <v>3974</v>
      </c>
      <c r="B200" s="10" t="str">
        <f>VLOOKUP(C200,BD!$B$4:$C$818,2,FALSE)</f>
        <v>SMALL</v>
      </c>
      <c r="C200" s="10" t="s">
        <v>3975</v>
      </c>
      <c r="D200" s="10" t="s">
        <v>3976</v>
      </c>
      <c r="E200" s="10"/>
      <c r="F200" s="10"/>
      <c r="G200" s="10"/>
      <c r="H200" s="10"/>
      <c r="I200" s="10"/>
      <c r="J200" s="10" t="s">
        <v>5346</v>
      </c>
      <c r="K200" s="10" t="s">
        <v>5347</v>
      </c>
      <c r="L200" s="10"/>
      <c r="M200" s="10"/>
      <c r="N200" s="10"/>
      <c r="O200" s="10"/>
      <c r="P200" s="10" t="s">
        <v>3975</v>
      </c>
      <c r="Q200" s="10" t="s">
        <v>5348</v>
      </c>
      <c r="R200" s="10" t="s">
        <v>5349</v>
      </c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4"/>
      <c r="AE200" s="47"/>
      <c r="AF200" s="47"/>
      <c r="AG200" s="47"/>
    </row>
    <row r="201" ht="15.75" customHeight="1">
      <c r="A201" s="10" t="s">
        <v>1900</v>
      </c>
      <c r="B201" s="10" t="str">
        <f>VLOOKUP(C201,BD!$B$4:$C$818,2,TRUE)</f>
        <v>SMALL</v>
      </c>
      <c r="C201" s="10" t="s">
        <v>1901</v>
      </c>
      <c r="D201" s="10" t="s">
        <v>1902</v>
      </c>
      <c r="E201" s="10"/>
      <c r="F201" s="10"/>
      <c r="G201" s="10"/>
      <c r="H201" s="10"/>
      <c r="I201" s="10"/>
      <c r="J201" s="10" t="s">
        <v>1903</v>
      </c>
      <c r="K201" s="10" t="s">
        <v>1904</v>
      </c>
      <c r="L201" s="10"/>
      <c r="M201" s="10"/>
      <c r="N201" s="10"/>
      <c r="O201" s="10"/>
      <c r="P201" s="10" t="s">
        <v>5350</v>
      </c>
      <c r="Q201" s="10" t="s">
        <v>5351</v>
      </c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47"/>
      <c r="AE201" s="47"/>
      <c r="AF201" s="47"/>
      <c r="AG201" s="47"/>
    </row>
    <row r="202" ht="15.75" customHeight="1">
      <c r="A202" s="10" t="s">
        <v>1905</v>
      </c>
      <c r="B202" s="10" t="str">
        <f>VLOOKUP(C202,BD!$B$4:$C$818,2,TRUE)</f>
        <v>SMALL</v>
      </c>
      <c r="C202" s="10" t="s">
        <v>1906</v>
      </c>
      <c r="D202" s="10" t="s">
        <v>1907</v>
      </c>
      <c r="E202" s="10"/>
      <c r="F202" s="10"/>
      <c r="G202" s="10"/>
      <c r="H202" s="10"/>
      <c r="I202" s="10"/>
      <c r="J202" s="10" t="s">
        <v>1908</v>
      </c>
      <c r="K202" s="10"/>
      <c r="L202" s="10"/>
      <c r="M202" s="10"/>
      <c r="N202" s="10"/>
      <c r="O202" s="10"/>
      <c r="P202" s="10" t="s">
        <v>5352</v>
      </c>
      <c r="Q202" s="10" t="s">
        <v>5353</v>
      </c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4"/>
      <c r="AE202" s="47"/>
      <c r="AF202" s="47"/>
      <c r="AG202" s="47"/>
    </row>
    <row r="203" ht="15.75" customHeight="1">
      <c r="A203" s="10" t="s">
        <v>1909</v>
      </c>
      <c r="B203" s="10" t="str">
        <f>VLOOKUP(C203,BD!$B$4:$C$818,2,TRUE)</f>
        <v>SMALL</v>
      </c>
      <c r="C203" s="10" t="s">
        <v>1910</v>
      </c>
      <c r="D203" s="10" t="s">
        <v>1911</v>
      </c>
      <c r="E203" s="10"/>
      <c r="F203" s="10"/>
      <c r="G203" s="10"/>
      <c r="H203" s="10"/>
      <c r="I203" s="10"/>
      <c r="J203" s="10" t="s">
        <v>1912</v>
      </c>
      <c r="K203" s="10" t="s">
        <v>1913</v>
      </c>
      <c r="L203" s="10"/>
      <c r="M203" s="10"/>
      <c r="N203" s="10"/>
      <c r="O203" s="10"/>
      <c r="P203" s="10" t="s">
        <v>5354</v>
      </c>
      <c r="Q203" s="10" t="s">
        <v>5355</v>
      </c>
      <c r="R203" s="10" t="s">
        <v>5356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47"/>
      <c r="AE203" s="47"/>
      <c r="AF203" s="47"/>
      <c r="AG203" s="47"/>
    </row>
    <row r="204" ht="15.75" customHeight="1">
      <c r="A204" s="10" t="s">
        <v>1914</v>
      </c>
      <c r="B204" s="10" t="str">
        <f>VLOOKUP(C204,BD!$B$4:$C$818,2,TRUE)</f>
        <v>SMALL</v>
      </c>
      <c r="C204" s="10" t="s">
        <v>1915</v>
      </c>
      <c r="D204" s="10" t="s">
        <v>1916</v>
      </c>
      <c r="E204" s="10"/>
      <c r="F204" s="10"/>
      <c r="G204" s="10"/>
      <c r="H204" s="10"/>
      <c r="I204" s="10"/>
      <c r="J204" s="10" t="s">
        <v>1917</v>
      </c>
      <c r="K204" s="10"/>
      <c r="L204" s="10"/>
      <c r="M204" s="10"/>
      <c r="N204" s="10"/>
      <c r="O204" s="10"/>
      <c r="P204" s="10" t="s">
        <v>5357</v>
      </c>
      <c r="Q204" s="10" t="s">
        <v>5358</v>
      </c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47"/>
      <c r="AE204" s="47"/>
      <c r="AF204" s="47"/>
      <c r="AG204" s="47"/>
    </row>
    <row r="205" ht="15.75" customHeight="1">
      <c r="A205" s="10" t="s">
        <v>1918</v>
      </c>
      <c r="B205" s="10" t="str">
        <f>VLOOKUP(C205,BD!$B$4:$C$818,2,TRUE)</f>
        <v>SMALL</v>
      </c>
      <c r="C205" s="10" t="s">
        <v>1919</v>
      </c>
      <c r="D205" s="10" t="s">
        <v>1920</v>
      </c>
      <c r="E205" s="10"/>
      <c r="F205" s="10"/>
      <c r="G205" s="10"/>
      <c r="H205" s="10"/>
      <c r="I205" s="10"/>
      <c r="J205" s="10" t="s">
        <v>1921</v>
      </c>
      <c r="K205" s="10" t="s">
        <v>1922</v>
      </c>
      <c r="L205" s="10"/>
      <c r="M205" s="10"/>
      <c r="N205" s="10"/>
      <c r="O205" s="10"/>
      <c r="P205" s="10" t="s">
        <v>5359</v>
      </c>
      <c r="Q205" s="10" t="s">
        <v>5360</v>
      </c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47"/>
      <c r="AE205" s="47"/>
      <c r="AF205" s="47"/>
      <c r="AG205" s="47"/>
    </row>
    <row r="206" ht="15.75" customHeight="1">
      <c r="A206" s="10" t="s">
        <v>1923</v>
      </c>
      <c r="B206" s="10" t="str">
        <f>VLOOKUP(C206,BD!$B$4:$C$818,2,FALSE)</f>
        <v>SMALL</v>
      </c>
      <c r="C206" s="10" t="s">
        <v>1924</v>
      </c>
      <c r="D206" s="10" t="s">
        <v>1925</v>
      </c>
      <c r="E206" s="10"/>
      <c r="F206" s="10"/>
      <c r="G206" s="10"/>
      <c r="H206" s="10"/>
      <c r="I206" s="10"/>
      <c r="J206" s="10" t="s">
        <v>1926</v>
      </c>
      <c r="K206" s="10"/>
      <c r="L206" s="10"/>
      <c r="M206" s="10"/>
      <c r="N206" s="10"/>
      <c r="O206" s="10"/>
      <c r="P206" s="10" t="s">
        <v>5361</v>
      </c>
      <c r="Q206" s="10" t="s">
        <v>5362</v>
      </c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47"/>
      <c r="AE206" s="47"/>
      <c r="AF206" s="47"/>
      <c r="AG206" s="47"/>
    </row>
    <row r="207" ht="15.75" customHeight="1">
      <c r="A207" s="10" t="s">
        <v>1927</v>
      </c>
      <c r="B207" s="10" t="str">
        <f>VLOOKUP(C207,BD!$B$4:$C$818,2,TRUE)</f>
        <v>SMALL</v>
      </c>
      <c r="C207" s="10" t="s">
        <v>1928</v>
      </c>
      <c r="D207" s="10" t="s">
        <v>1929</v>
      </c>
      <c r="E207" s="10"/>
      <c r="F207" s="10"/>
      <c r="G207" s="10"/>
      <c r="H207" s="10"/>
      <c r="I207" s="10"/>
      <c r="J207" s="10" t="s">
        <v>1930</v>
      </c>
      <c r="K207" s="10" t="s">
        <v>1931</v>
      </c>
      <c r="L207" s="10"/>
      <c r="M207" s="10"/>
      <c r="N207" s="10"/>
      <c r="O207" s="10"/>
      <c r="P207" s="10" t="s">
        <v>5363</v>
      </c>
      <c r="Q207" s="10" t="s">
        <v>5364</v>
      </c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47"/>
      <c r="AE207" s="47"/>
      <c r="AF207" s="47"/>
      <c r="AG207" s="47"/>
    </row>
    <row r="208" ht="15.75" customHeight="1">
      <c r="A208" s="10" t="s">
        <v>1932</v>
      </c>
      <c r="B208" s="10" t="str">
        <f>VLOOKUP(C208,BD!$B$4:$C$818,2,TRUE)</f>
        <v>SMALL</v>
      </c>
      <c r="C208" s="10" t="s">
        <v>1933</v>
      </c>
      <c r="D208" s="10" t="s">
        <v>1934</v>
      </c>
      <c r="E208" s="10"/>
      <c r="F208" s="10"/>
      <c r="G208" s="10"/>
      <c r="H208" s="10"/>
      <c r="I208" s="10"/>
      <c r="J208" s="10" t="s">
        <v>1935</v>
      </c>
      <c r="K208" s="10"/>
      <c r="L208" s="10"/>
      <c r="M208" s="10"/>
      <c r="N208" s="10"/>
      <c r="O208" s="10"/>
      <c r="P208" s="10" t="s">
        <v>5365</v>
      </c>
      <c r="Q208" s="10" t="s">
        <v>5366</v>
      </c>
      <c r="R208" s="10" t="s">
        <v>5367</v>
      </c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47"/>
      <c r="AE208" s="47"/>
      <c r="AF208" s="47"/>
      <c r="AG208" s="47"/>
    </row>
    <row r="209" ht="15.75" customHeight="1">
      <c r="A209" s="10" t="s">
        <v>1937</v>
      </c>
      <c r="B209" s="10" t="str">
        <f>VLOOKUP(C209,BD!$B$4:$C$818,2,TRUE)</f>
        <v>SMALL</v>
      </c>
      <c r="C209" s="10" t="s">
        <v>1938</v>
      </c>
      <c r="D209" s="10" t="s">
        <v>1939</v>
      </c>
      <c r="E209" s="10"/>
      <c r="F209" s="10"/>
      <c r="G209" s="10"/>
      <c r="H209" s="10"/>
      <c r="I209" s="10"/>
      <c r="J209" s="10" t="s">
        <v>1940</v>
      </c>
      <c r="K209" s="10" t="s">
        <v>1941</v>
      </c>
      <c r="L209" s="10"/>
      <c r="M209" s="10"/>
      <c r="N209" s="10"/>
      <c r="O209" s="10"/>
      <c r="P209" s="10" t="s">
        <v>5368</v>
      </c>
      <c r="Q209" s="10" t="s">
        <v>5369</v>
      </c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47"/>
      <c r="AE209" s="47"/>
      <c r="AF209" s="47"/>
      <c r="AG209" s="47"/>
    </row>
    <row r="210" ht="15.75" customHeight="1">
      <c r="A210" s="10" t="s">
        <v>1942</v>
      </c>
      <c r="B210" s="10" t="str">
        <f>VLOOKUP(C210,BD!$B$4:$C$818,2,TRUE)</f>
        <v>SMALL</v>
      </c>
      <c r="C210" s="10" t="s">
        <v>1943</v>
      </c>
      <c r="D210" s="10" t="s">
        <v>1944</v>
      </c>
      <c r="E210" s="10"/>
      <c r="F210" s="10"/>
      <c r="G210" s="10"/>
      <c r="H210" s="10"/>
      <c r="I210" s="10"/>
      <c r="J210" s="10" t="s">
        <v>1945</v>
      </c>
      <c r="K210" s="10"/>
      <c r="L210" s="10"/>
      <c r="M210" s="10"/>
      <c r="N210" s="10"/>
      <c r="O210" s="10"/>
      <c r="P210" s="10" t="s">
        <v>5370</v>
      </c>
      <c r="Q210" s="10" t="s">
        <v>5371</v>
      </c>
      <c r="R210" s="10" t="s">
        <v>5372</v>
      </c>
      <c r="S210" s="10" t="s">
        <v>5373</v>
      </c>
      <c r="T210" s="10" t="s">
        <v>5374</v>
      </c>
      <c r="U210" s="10"/>
      <c r="V210" s="10"/>
      <c r="W210" s="10"/>
      <c r="X210" s="10"/>
      <c r="Y210" s="10"/>
      <c r="Z210" s="10"/>
      <c r="AA210" s="10"/>
      <c r="AB210" s="10"/>
      <c r="AC210" s="10"/>
      <c r="AD210" s="47"/>
      <c r="AE210" s="47"/>
      <c r="AF210" s="47"/>
      <c r="AG210" s="47"/>
    </row>
    <row r="211" ht="15.75" customHeight="1">
      <c r="A211" s="10" t="s">
        <v>1946</v>
      </c>
      <c r="B211" s="10" t="str">
        <f>VLOOKUP(C211,BD!$B$4:$C$818,2,FALSE)</f>
        <v>SMALL</v>
      </c>
      <c r="C211" s="10" t="s">
        <v>1947</v>
      </c>
      <c r="D211" s="10" t="s">
        <v>1948</v>
      </c>
      <c r="E211" s="10"/>
      <c r="F211" s="10"/>
      <c r="G211" s="10"/>
      <c r="H211" s="10"/>
      <c r="I211" s="10"/>
      <c r="J211" s="10" t="s">
        <v>1949</v>
      </c>
      <c r="K211" s="10" t="s">
        <v>1950</v>
      </c>
      <c r="L211" s="10"/>
      <c r="M211" s="10"/>
      <c r="N211" s="10"/>
      <c r="O211" s="10"/>
      <c r="P211" s="10" t="s">
        <v>5375</v>
      </c>
      <c r="Q211" s="10" t="s">
        <v>5376</v>
      </c>
      <c r="R211" s="10" t="s">
        <v>5377</v>
      </c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4"/>
      <c r="AE211" s="47"/>
      <c r="AF211" s="47"/>
      <c r="AG211" s="47"/>
    </row>
    <row r="212" ht="15.75" customHeight="1">
      <c r="A212" s="10" t="s">
        <v>1951</v>
      </c>
      <c r="B212" s="10" t="str">
        <f>VLOOKUP(C212,BD!$B$4:$C$818,2,FALSE)</f>
        <v>SMALL</v>
      </c>
      <c r="C212" s="10" t="s">
        <v>1952</v>
      </c>
      <c r="D212" s="10" t="s">
        <v>1953</v>
      </c>
      <c r="E212" s="10"/>
      <c r="F212" s="10"/>
      <c r="G212" s="10"/>
      <c r="H212" s="10"/>
      <c r="I212" s="10"/>
      <c r="J212" s="10" t="s">
        <v>1954</v>
      </c>
      <c r="K212" s="10" t="s">
        <v>1955</v>
      </c>
      <c r="L212" s="10"/>
      <c r="M212" s="10"/>
      <c r="N212" s="10"/>
      <c r="O212" s="10"/>
      <c r="P212" s="10" t="s">
        <v>5378</v>
      </c>
      <c r="Q212" s="10" t="s">
        <v>5379</v>
      </c>
      <c r="R212" s="10" t="s">
        <v>5380</v>
      </c>
      <c r="S212" s="10" t="s">
        <v>5381</v>
      </c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47"/>
      <c r="AE212" s="47"/>
      <c r="AF212" s="47"/>
      <c r="AG212" s="47"/>
    </row>
    <row r="213" ht="15.75" customHeight="1">
      <c r="A213" s="10" t="s">
        <v>1956</v>
      </c>
      <c r="B213" s="10" t="str">
        <f>VLOOKUP(C213,BD!$B$4:$C$818,2,TRUE)</f>
        <v>SMALL</v>
      </c>
      <c r="C213" s="10" t="s">
        <v>1957</v>
      </c>
      <c r="D213" s="10" t="s">
        <v>1958</v>
      </c>
      <c r="E213" s="10"/>
      <c r="F213" s="10"/>
      <c r="G213" s="10"/>
      <c r="H213" s="10"/>
      <c r="I213" s="10"/>
      <c r="J213" s="10" t="s">
        <v>611</v>
      </c>
      <c r="K213" s="10"/>
      <c r="L213" s="10"/>
      <c r="M213" s="10"/>
      <c r="N213" s="10"/>
      <c r="O213" s="10"/>
      <c r="P213" s="10" t="s">
        <v>5382</v>
      </c>
      <c r="Q213" s="10" t="s">
        <v>5383</v>
      </c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47"/>
      <c r="AE213" s="47"/>
      <c r="AF213" s="47"/>
      <c r="AG213" s="47"/>
    </row>
    <row r="214" ht="15.75" customHeight="1">
      <c r="A214" s="10" t="s">
        <v>1959</v>
      </c>
      <c r="B214" s="10" t="str">
        <f>VLOOKUP(C214,BD!$B$4:$C$818,2,TRUE)</f>
        <v>SMALL</v>
      </c>
      <c r="C214" s="10" t="s">
        <v>1960</v>
      </c>
      <c r="D214" s="10" t="s">
        <v>1961</v>
      </c>
      <c r="E214" s="10"/>
      <c r="F214" s="10"/>
      <c r="G214" s="10"/>
      <c r="H214" s="10"/>
      <c r="I214" s="10"/>
      <c r="J214" s="10" t="s">
        <v>1962</v>
      </c>
      <c r="K214" s="10" t="s">
        <v>1963</v>
      </c>
      <c r="L214" s="10"/>
      <c r="M214" s="10"/>
      <c r="N214" s="10"/>
      <c r="O214" s="10"/>
      <c r="P214" s="10" t="s">
        <v>5384</v>
      </c>
      <c r="Q214" s="10" t="s">
        <v>5385</v>
      </c>
      <c r="R214" s="10" t="s">
        <v>5163</v>
      </c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4"/>
      <c r="AE214" s="47"/>
      <c r="AF214" s="47"/>
      <c r="AG214" s="47"/>
    </row>
    <row r="215" ht="15.75" customHeight="1">
      <c r="A215" s="10" t="s">
        <v>3977</v>
      </c>
      <c r="B215" s="10" t="str">
        <f>VLOOKUP(C215,BD!$B$4:$C$818,2,FALSE)</f>
        <v>SMALL</v>
      </c>
      <c r="C215" s="10" t="s">
        <v>3978</v>
      </c>
      <c r="D215" s="10" t="s">
        <v>3979</v>
      </c>
      <c r="E215" s="10"/>
      <c r="F215" s="10"/>
      <c r="G215" s="10"/>
      <c r="H215" s="10"/>
      <c r="I215" s="10"/>
      <c r="J215" s="10" t="s">
        <v>5386</v>
      </c>
      <c r="K215" s="10" t="s">
        <v>5387</v>
      </c>
      <c r="L215" s="10" t="s">
        <v>5388</v>
      </c>
      <c r="M215" s="10"/>
      <c r="N215" s="10"/>
      <c r="O215" s="10"/>
      <c r="P215" s="10" t="s">
        <v>5389</v>
      </c>
      <c r="Q215" s="10" t="s">
        <v>5390</v>
      </c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4"/>
      <c r="AE215" s="47"/>
      <c r="AF215" s="47"/>
      <c r="AG215" s="47"/>
    </row>
    <row r="216" ht="15.75" customHeight="1">
      <c r="A216" s="10" t="s">
        <v>266</v>
      </c>
      <c r="B216" s="10" t="str">
        <f>VLOOKUP(C216,BD!$B$4:$C$818,2,FALSE)</f>
        <v>VERY SMALL</v>
      </c>
      <c r="C216" s="10" t="s">
        <v>267</v>
      </c>
      <c r="D216" s="10" t="s">
        <v>268</v>
      </c>
      <c r="E216" s="10"/>
      <c r="F216" s="10"/>
      <c r="G216" s="10"/>
      <c r="H216" s="10"/>
      <c r="I216" s="10"/>
      <c r="J216" s="10" t="s">
        <v>269</v>
      </c>
      <c r="K216" s="10"/>
      <c r="L216" s="10"/>
      <c r="M216" s="10"/>
      <c r="N216" s="10"/>
      <c r="O216" s="10"/>
      <c r="P216" s="10" t="s">
        <v>4864</v>
      </c>
      <c r="Q216" s="10" t="s">
        <v>5391</v>
      </c>
      <c r="R216" s="10" t="s">
        <v>5392</v>
      </c>
      <c r="S216" s="10" t="s">
        <v>5393</v>
      </c>
      <c r="T216" s="10"/>
      <c r="U216" s="10"/>
      <c r="V216" s="10"/>
      <c r="W216" s="10"/>
      <c r="X216" s="10"/>
      <c r="Y216" s="10"/>
      <c r="Z216" s="10"/>
      <c r="AA216" s="10"/>
      <c r="AB216" s="10"/>
      <c r="AC216" s="16"/>
      <c r="AD216" s="19"/>
      <c r="AE216" s="12"/>
      <c r="AF216" s="12"/>
      <c r="AG216" s="12"/>
    </row>
    <row r="217" ht="15.75" customHeight="1">
      <c r="A217" s="10" t="s">
        <v>270</v>
      </c>
      <c r="B217" s="10" t="str">
        <f>VLOOKUP(C217,BD!$B$4:$C$818,2,TRUE)</f>
        <v>VERY SMALL</v>
      </c>
      <c r="C217" s="10" t="s">
        <v>271</v>
      </c>
      <c r="D217" s="10" t="s">
        <v>272</v>
      </c>
      <c r="E217" s="10"/>
      <c r="F217" s="10"/>
      <c r="G217" s="10"/>
      <c r="H217" s="10"/>
      <c r="I217" s="10"/>
      <c r="J217" s="10" t="s">
        <v>273</v>
      </c>
      <c r="K217" s="10"/>
      <c r="L217" s="10"/>
      <c r="M217" s="10"/>
      <c r="N217" s="10"/>
      <c r="O217" s="10"/>
      <c r="P217" s="10" t="s">
        <v>5394</v>
      </c>
      <c r="Q217" s="10" t="s">
        <v>5395</v>
      </c>
      <c r="R217" s="10" t="s">
        <v>5396</v>
      </c>
      <c r="S217" s="10" t="s">
        <v>5397</v>
      </c>
      <c r="T217" s="10" t="s">
        <v>5398</v>
      </c>
      <c r="U217" s="10"/>
      <c r="V217" s="10"/>
      <c r="W217" s="10"/>
      <c r="X217" s="10"/>
      <c r="Y217" s="10"/>
      <c r="Z217" s="10"/>
      <c r="AA217" s="10"/>
      <c r="AB217" s="10"/>
      <c r="AC217" s="16"/>
      <c r="AD217" s="12"/>
      <c r="AE217" s="12"/>
      <c r="AF217" s="12"/>
      <c r="AG217" s="12"/>
    </row>
    <row r="218" ht="15.75" customHeight="1">
      <c r="A218" s="10" t="s">
        <v>274</v>
      </c>
      <c r="B218" s="10" t="str">
        <f>VLOOKUP(C218,BD!$B$4:$C$818,2,TRUE)</f>
        <v>VERY SMALL</v>
      </c>
      <c r="C218" s="10" t="s">
        <v>275</v>
      </c>
      <c r="D218" s="10" t="s">
        <v>276</v>
      </c>
      <c r="E218" s="10"/>
      <c r="F218" s="10"/>
      <c r="G218" s="10"/>
      <c r="H218" s="10"/>
      <c r="I218" s="10"/>
      <c r="J218" s="10" t="s">
        <v>277</v>
      </c>
      <c r="K218" s="10"/>
      <c r="L218" s="10"/>
      <c r="M218" s="10"/>
      <c r="N218" s="10"/>
      <c r="O218" s="10"/>
      <c r="P218" s="10" t="s">
        <v>5399</v>
      </c>
      <c r="Q218" s="10" t="s">
        <v>5400</v>
      </c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6"/>
      <c r="AD218" s="12"/>
      <c r="AE218" s="12"/>
      <c r="AF218" s="12"/>
      <c r="AG218" s="12"/>
    </row>
    <row r="219" ht="15.75" customHeight="1">
      <c r="A219" s="10" t="s">
        <v>1964</v>
      </c>
      <c r="B219" s="10" t="str">
        <f>VLOOKUP(C219,BD!$B$4:$C$818,2,FALSE)</f>
        <v>SMALL</v>
      </c>
      <c r="C219" s="10" t="s">
        <v>1965</v>
      </c>
      <c r="D219" s="10" t="s">
        <v>1966</v>
      </c>
      <c r="E219" s="10"/>
      <c r="F219" s="10"/>
      <c r="G219" s="10"/>
      <c r="H219" s="10"/>
      <c r="I219" s="10"/>
      <c r="J219" s="10" t="s">
        <v>1967</v>
      </c>
      <c r="K219" s="10" t="s">
        <v>1968</v>
      </c>
      <c r="L219" s="10"/>
      <c r="M219" s="10"/>
      <c r="N219" s="10"/>
      <c r="O219" s="10"/>
      <c r="P219" s="10" t="s">
        <v>5401</v>
      </c>
      <c r="Q219" s="10" t="s">
        <v>5402</v>
      </c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47"/>
      <c r="AE219" s="47"/>
      <c r="AF219" s="47"/>
      <c r="AG219" s="47"/>
    </row>
    <row r="220" ht="15.75" customHeight="1">
      <c r="A220" s="10" t="s">
        <v>1969</v>
      </c>
      <c r="B220" s="10" t="str">
        <f>VLOOKUP(C220,BD!$B$4:$C$818,2,FALSE)</f>
        <v>SMALL</v>
      </c>
      <c r="C220" s="10" t="s">
        <v>1970</v>
      </c>
      <c r="D220" s="10" t="s">
        <v>1971</v>
      </c>
      <c r="E220" s="10"/>
      <c r="F220" s="10"/>
      <c r="G220" s="10"/>
      <c r="H220" s="10"/>
      <c r="I220" s="10"/>
      <c r="J220" s="10" t="s">
        <v>1972</v>
      </c>
      <c r="K220" s="10" t="s">
        <v>1973</v>
      </c>
      <c r="L220" s="10" t="s">
        <v>1974</v>
      </c>
      <c r="M220" s="10"/>
      <c r="N220" s="10"/>
      <c r="O220" s="10"/>
      <c r="P220" s="10" t="s">
        <v>5403</v>
      </c>
      <c r="Q220" s="10" t="s">
        <v>5404</v>
      </c>
      <c r="R220" s="10" t="s">
        <v>5405</v>
      </c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47"/>
      <c r="AE220" s="47"/>
      <c r="AF220" s="47"/>
      <c r="AG220" s="47"/>
    </row>
    <row r="221" ht="15.75" customHeight="1">
      <c r="A221" s="10" t="s">
        <v>1975</v>
      </c>
      <c r="B221" s="10" t="str">
        <f>VLOOKUP(C221,BD!$B$4:$C$818,2,FALSE)</f>
        <v>SMALL</v>
      </c>
      <c r="C221" s="10" t="s">
        <v>1976</v>
      </c>
      <c r="D221" s="10" t="s">
        <v>1977</v>
      </c>
      <c r="E221" s="10" t="s">
        <v>1978</v>
      </c>
      <c r="F221" s="10"/>
      <c r="G221" s="10"/>
      <c r="H221" s="10"/>
      <c r="I221" s="10"/>
      <c r="J221" s="10" t="s">
        <v>1979</v>
      </c>
      <c r="K221" s="10"/>
      <c r="L221" s="10"/>
      <c r="M221" s="10"/>
      <c r="N221" s="10"/>
      <c r="O221" s="10"/>
      <c r="P221" s="10" t="s">
        <v>4774</v>
      </c>
      <c r="Q221" s="10" t="s">
        <v>4831</v>
      </c>
      <c r="R221" s="10" t="s">
        <v>5406</v>
      </c>
      <c r="S221" s="10" t="s">
        <v>5407</v>
      </c>
      <c r="T221" s="10" t="s">
        <v>5408</v>
      </c>
      <c r="U221" s="10"/>
      <c r="V221" s="10"/>
      <c r="W221" s="10"/>
      <c r="X221" s="10"/>
      <c r="Y221" s="10"/>
      <c r="Z221" s="10"/>
      <c r="AA221" s="10"/>
      <c r="AB221" s="10"/>
      <c r="AC221" s="10"/>
      <c r="AD221" s="47"/>
      <c r="AE221" s="47"/>
      <c r="AF221" s="47"/>
      <c r="AG221" s="47"/>
    </row>
    <row r="222" ht="15.75" customHeight="1">
      <c r="A222" s="10" t="s">
        <v>1981</v>
      </c>
      <c r="B222" s="10" t="str">
        <f>VLOOKUP(C222,BD!$B$4:$C$818,2,FALSE)</f>
        <v>SMALL</v>
      </c>
      <c r="C222" s="10" t="s">
        <v>1982</v>
      </c>
      <c r="D222" s="10" t="s">
        <v>1983</v>
      </c>
      <c r="E222" s="10"/>
      <c r="F222" s="10"/>
      <c r="G222" s="10"/>
      <c r="H222" s="10"/>
      <c r="I222" s="10"/>
      <c r="J222" s="10" t="s">
        <v>1984</v>
      </c>
      <c r="K222" s="10" t="s">
        <v>1985</v>
      </c>
      <c r="L222" s="10"/>
      <c r="M222" s="10"/>
      <c r="N222" s="10"/>
      <c r="O222" s="10"/>
      <c r="P222" s="10" t="s">
        <v>5409</v>
      </c>
      <c r="Q222" s="10" t="s">
        <v>5410</v>
      </c>
      <c r="R222" s="10" t="s">
        <v>5411</v>
      </c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47"/>
      <c r="AE222" s="47"/>
      <c r="AF222" s="47"/>
      <c r="AG222" s="47"/>
    </row>
    <row r="223" ht="15.75" customHeight="1">
      <c r="A223" s="10" t="s">
        <v>1986</v>
      </c>
      <c r="B223" s="10" t="str">
        <f>VLOOKUP(C223,BD!$B$4:$C$818,2,TRUE)</f>
        <v>SMALL</v>
      </c>
      <c r="C223" s="10" t="s">
        <v>1987</v>
      </c>
      <c r="D223" s="10" t="s">
        <v>1988</v>
      </c>
      <c r="E223" s="10" t="s">
        <v>1989</v>
      </c>
      <c r="F223" s="10"/>
      <c r="G223" s="10"/>
      <c r="H223" s="10"/>
      <c r="I223" s="10"/>
      <c r="J223" s="10" t="s">
        <v>1990</v>
      </c>
      <c r="K223" s="10"/>
      <c r="L223" s="10"/>
      <c r="M223" s="10"/>
      <c r="N223" s="10"/>
      <c r="O223" s="10"/>
      <c r="P223" s="10" t="s">
        <v>5412</v>
      </c>
      <c r="Q223" s="10" t="s">
        <v>5413</v>
      </c>
      <c r="R223" s="10" t="s">
        <v>5414</v>
      </c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47"/>
      <c r="AE223" s="47"/>
      <c r="AF223" s="47"/>
      <c r="AG223" s="47"/>
    </row>
    <row r="224" ht="15.75" customHeight="1">
      <c r="A224" s="10" t="s">
        <v>1991</v>
      </c>
      <c r="B224" s="10" t="str">
        <f>VLOOKUP(C224,BD!$B$4:$C$818,2,FALSE)</f>
        <v>SMALL</v>
      </c>
      <c r="C224" s="10" t="s">
        <v>1992</v>
      </c>
      <c r="D224" s="10" t="s">
        <v>1993</v>
      </c>
      <c r="E224" s="10"/>
      <c r="F224" s="10"/>
      <c r="G224" s="10"/>
      <c r="H224" s="10"/>
      <c r="I224" s="10"/>
      <c r="J224" s="10" t="s">
        <v>1994</v>
      </c>
      <c r="K224" s="10"/>
      <c r="L224" s="10"/>
      <c r="M224" s="10"/>
      <c r="N224" s="10"/>
      <c r="O224" s="10"/>
      <c r="P224" s="10" t="s">
        <v>5415</v>
      </c>
      <c r="Q224" s="10" t="s">
        <v>5416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4"/>
      <c r="AE224" s="47"/>
      <c r="AF224" s="47"/>
      <c r="AG224" s="47"/>
    </row>
    <row r="225" ht="15.75" customHeight="1">
      <c r="A225" s="10" t="s">
        <v>1995</v>
      </c>
      <c r="B225" s="10" t="str">
        <f>VLOOKUP(C225,BD!$B$4:$C$818,2,TRUE)</f>
        <v>SMALL</v>
      </c>
      <c r="C225" s="10" t="s">
        <v>1996</v>
      </c>
      <c r="D225" s="10" t="s">
        <v>1997</v>
      </c>
      <c r="E225" s="10"/>
      <c r="F225" s="10"/>
      <c r="G225" s="10"/>
      <c r="H225" s="10"/>
      <c r="I225" s="10"/>
      <c r="J225" s="10" t="s">
        <v>1998</v>
      </c>
      <c r="K225" s="10" t="s">
        <v>1999</v>
      </c>
      <c r="L225" s="10" t="s">
        <v>2000</v>
      </c>
      <c r="M225" s="10"/>
      <c r="N225" s="10"/>
      <c r="O225" s="10"/>
      <c r="P225" s="10" t="s">
        <v>5417</v>
      </c>
      <c r="Q225" s="10" t="s">
        <v>5418</v>
      </c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47"/>
      <c r="AE225" s="47"/>
      <c r="AF225" s="47"/>
      <c r="AG225" s="47"/>
    </row>
    <row r="226" ht="15.75" customHeight="1">
      <c r="A226" s="10" t="s">
        <v>2001</v>
      </c>
      <c r="B226" s="10" t="str">
        <f>VLOOKUP(C226,BD!$B$4:$C$818,2,FALSE)</f>
        <v>SMALL</v>
      </c>
      <c r="C226" s="10" t="s">
        <v>2002</v>
      </c>
      <c r="D226" s="10" t="s">
        <v>2003</v>
      </c>
      <c r="E226" s="10"/>
      <c r="F226" s="10"/>
      <c r="G226" s="10"/>
      <c r="H226" s="10"/>
      <c r="I226" s="10"/>
      <c r="J226" s="10" t="s">
        <v>2004</v>
      </c>
      <c r="K226" s="10"/>
      <c r="L226" s="10"/>
      <c r="M226" s="10"/>
      <c r="N226" s="10"/>
      <c r="O226" s="10"/>
      <c r="P226" s="10" t="s">
        <v>5419</v>
      </c>
      <c r="Q226" s="10" t="s">
        <v>5420</v>
      </c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47"/>
      <c r="AE226" s="47"/>
      <c r="AF226" s="47"/>
      <c r="AG226" s="47"/>
    </row>
    <row r="227" ht="15.75" customHeight="1">
      <c r="A227" s="10" t="s">
        <v>2005</v>
      </c>
      <c r="B227" s="10" t="str">
        <f>VLOOKUP(C227,BD!$B$4:$C$818,2,TRUE)</f>
        <v>SMALL</v>
      </c>
      <c r="C227" s="10" t="s">
        <v>2006</v>
      </c>
      <c r="D227" s="10" t="s">
        <v>2007</v>
      </c>
      <c r="E227" s="10"/>
      <c r="F227" s="10"/>
      <c r="G227" s="10"/>
      <c r="H227" s="10"/>
      <c r="I227" s="10"/>
      <c r="J227" s="10" t="s">
        <v>2008</v>
      </c>
      <c r="K227" s="10" t="s">
        <v>2009</v>
      </c>
      <c r="L227" s="10"/>
      <c r="M227" s="10"/>
      <c r="N227" s="10"/>
      <c r="O227" s="10"/>
      <c r="P227" s="10" t="s">
        <v>5421</v>
      </c>
      <c r="Q227" s="10" t="s">
        <v>5422</v>
      </c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47"/>
      <c r="AE227" s="47"/>
      <c r="AF227" s="47"/>
      <c r="AG227" s="47"/>
    </row>
    <row r="228" ht="15.75" customHeight="1">
      <c r="A228" s="10" t="s">
        <v>2010</v>
      </c>
      <c r="B228" s="10" t="str">
        <f>VLOOKUP(C228,BD!$B$4:$C$818,2,TRUE)</f>
        <v>SMALL</v>
      </c>
      <c r="C228" s="10" t="s">
        <v>2011</v>
      </c>
      <c r="D228" s="10" t="s">
        <v>2012</v>
      </c>
      <c r="E228" s="10"/>
      <c r="F228" s="10"/>
      <c r="G228" s="10"/>
      <c r="H228" s="10"/>
      <c r="I228" s="10"/>
      <c r="J228" s="10" t="s">
        <v>2013</v>
      </c>
      <c r="K228" s="10"/>
      <c r="L228" s="10"/>
      <c r="M228" s="10"/>
      <c r="N228" s="10"/>
      <c r="O228" s="10"/>
      <c r="P228" s="10" t="s">
        <v>5423</v>
      </c>
      <c r="Q228" s="10" t="s">
        <v>5424</v>
      </c>
      <c r="R228" s="10" t="s">
        <v>5425</v>
      </c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47"/>
      <c r="AE228" s="47"/>
      <c r="AF228" s="47"/>
      <c r="AG228" s="47"/>
    </row>
    <row r="229" ht="15.75" customHeight="1">
      <c r="A229" s="10" t="s">
        <v>2014</v>
      </c>
      <c r="B229" s="10" t="str">
        <f>VLOOKUP(C229,BD!$B$4:$C$818,2,TRUE)</f>
        <v>SMALL</v>
      </c>
      <c r="C229" s="10" t="s">
        <v>2015</v>
      </c>
      <c r="D229" s="10" t="s">
        <v>2016</v>
      </c>
      <c r="E229" s="10"/>
      <c r="F229" s="10"/>
      <c r="G229" s="10"/>
      <c r="H229" s="10"/>
      <c r="I229" s="10"/>
      <c r="J229" s="10" t="s">
        <v>2017</v>
      </c>
      <c r="K229" s="10" t="s">
        <v>2018</v>
      </c>
      <c r="L229" s="10"/>
      <c r="M229" s="10"/>
      <c r="N229" s="10"/>
      <c r="O229" s="10"/>
      <c r="P229" s="10" t="s">
        <v>5426</v>
      </c>
      <c r="Q229" s="10" t="s">
        <v>5427</v>
      </c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47"/>
      <c r="AE229" s="47"/>
      <c r="AF229" s="47"/>
      <c r="AG229" s="47"/>
    </row>
    <row r="230" ht="15.75" customHeight="1">
      <c r="A230" s="10" t="s">
        <v>2019</v>
      </c>
      <c r="B230" s="10" t="str">
        <f>VLOOKUP(C230,BD!$B$4:$C$818,2,TRUE)</f>
        <v>SMALL</v>
      </c>
      <c r="C230" s="10" t="s">
        <v>2020</v>
      </c>
      <c r="D230" s="10" t="s">
        <v>2021</v>
      </c>
      <c r="E230" s="10"/>
      <c r="F230" s="10"/>
      <c r="G230" s="10"/>
      <c r="H230" s="10"/>
      <c r="I230" s="10"/>
      <c r="J230" s="10" t="s">
        <v>2022</v>
      </c>
      <c r="K230" s="10"/>
      <c r="L230" s="10"/>
      <c r="M230" s="10"/>
      <c r="N230" s="10"/>
      <c r="O230" s="10"/>
      <c r="P230" s="10" t="s">
        <v>5428</v>
      </c>
      <c r="Q230" s="10" t="s">
        <v>4831</v>
      </c>
      <c r="R230" s="10" t="s">
        <v>2020</v>
      </c>
      <c r="S230" s="10" t="s">
        <v>5429</v>
      </c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47"/>
      <c r="AE230" s="47"/>
      <c r="AF230" s="47"/>
      <c r="AG230" s="47"/>
    </row>
    <row r="231" ht="15.75" customHeight="1">
      <c r="A231" s="10" t="s">
        <v>2023</v>
      </c>
      <c r="B231" s="10" t="str">
        <f>VLOOKUP(C231,BD!$B$4:$C$818,2,TRUE)</f>
        <v>SMALL</v>
      </c>
      <c r="C231" s="10" t="s">
        <v>2024</v>
      </c>
      <c r="D231" s="10" t="s">
        <v>2025</v>
      </c>
      <c r="E231" s="10"/>
      <c r="F231" s="10"/>
      <c r="G231" s="10"/>
      <c r="H231" s="10"/>
      <c r="I231" s="10"/>
      <c r="J231" s="10" t="s">
        <v>2026</v>
      </c>
      <c r="K231" s="10"/>
      <c r="L231" s="10"/>
      <c r="M231" s="10"/>
      <c r="N231" s="10"/>
      <c r="O231" s="10"/>
      <c r="P231" s="10" t="s">
        <v>5430</v>
      </c>
      <c r="Q231" s="10" t="s">
        <v>5431</v>
      </c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47"/>
      <c r="AE231" s="47"/>
      <c r="AF231" s="47"/>
      <c r="AG231" s="47"/>
    </row>
    <row r="232" ht="15.75" customHeight="1">
      <c r="A232" s="10" t="s">
        <v>2027</v>
      </c>
      <c r="B232" s="10" t="str">
        <f>VLOOKUP(C232,BD!$B$4:$C$818,2,TRUE)</f>
        <v>SMALL</v>
      </c>
      <c r="C232" s="10" t="s">
        <v>2028</v>
      </c>
      <c r="D232" s="10" t="s">
        <v>2029</v>
      </c>
      <c r="E232" s="10"/>
      <c r="F232" s="10"/>
      <c r="G232" s="10"/>
      <c r="H232" s="10"/>
      <c r="I232" s="10"/>
      <c r="J232" s="10" t="s">
        <v>2030</v>
      </c>
      <c r="K232" s="10" t="s">
        <v>2031</v>
      </c>
      <c r="L232" s="10"/>
      <c r="M232" s="10"/>
      <c r="N232" s="10"/>
      <c r="O232" s="10"/>
      <c r="P232" s="10" t="s">
        <v>5432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47"/>
      <c r="AE232" s="47"/>
      <c r="AF232" s="47"/>
      <c r="AG232" s="47"/>
    </row>
    <row r="233" ht="15.75" customHeight="1">
      <c r="A233" s="10" t="s">
        <v>2032</v>
      </c>
      <c r="B233" s="10" t="str">
        <f>VLOOKUP(C233,BD!$B$4:$C$818,2,TRUE)</f>
        <v>SMALL</v>
      </c>
      <c r="C233" s="10" t="s">
        <v>2033</v>
      </c>
      <c r="D233" s="10" t="s">
        <v>2034</v>
      </c>
      <c r="E233" s="10"/>
      <c r="F233" s="10"/>
      <c r="G233" s="10"/>
      <c r="H233" s="10"/>
      <c r="I233" s="10"/>
      <c r="J233" s="10" t="s">
        <v>2035</v>
      </c>
      <c r="K233" s="10"/>
      <c r="L233" s="10"/>
      <c r="M233" s="10"/>
      <c r="N233" s="10"/>
      <c r="O233" s="10"/>
      <c r="P233" s="10" t="s">
        <v>5433</v>
      </c>
      <c r="Q233" s="10" t="s">
        <v>5434</v>
      </c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47"/>
      <c r="AE233" s="47"/>
      <c r="AF233" s="47"/>
      <c r="AG233" s="47"/>
    </row>
    <row r="234" ht="15.75" customHeight="1">
      <c r="A234" s="10" t="s">
        <v>2036</v>
      </c>
      <c r="B234" s="10" t="str">
        <f>VLOOKUP(C234,BD!$B$4:$C$818,2,TRUE)</f>
        <v>SMALL</v>
      </c>
      <c r="C234" s="10" t="s">
        <v>2037</v>
      </c>
      <c r="D234" s="10" t="s">
        <v>2038</v>
      </c>
      <c r="E234" s="10"/>
      <c r="F234" s="10"/>
      <c r="G234" s="10"/>
      <c r="H234" s="10"/>
      <c r="I234" s="10"/>
      <c r="J234" s="10" t="s">
        <v>2039</v>
      </c>
      <c r="K234" s="10"/>
      <c r="L234" s="10"/>
      <c r="M234" s="10"/>
      <c r="N234" s="10"/>
      <c r="O234" s="10"/>
      <c r="P234" s="10" t="s">
        <v>5435</v>
      </c>
      <c r="Q234" s="10" t="s">
        <v>5436</v>
      </c>
      <c r="R234" s="10" t="s">
        <v>5437</v>
      </c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47"/>
      <c r="AE234" s="47"/>
      <c r="AF234" s="47"/>
      <c r="AG234" s="47"/>
    </row>
    <row r="235" ht="15.75" customHeight="1">
      <c r="A235" s="10" t="s">
        <v>2040</v>
      </c>
      <c r="B235" s="10" t="str">
        <f>VLOOKUP(C235,BD!$B$4:$C$818,2,TRUE)</f>
        <v>SMALL</v>
      </c>
      <c r="C235" s="10" t="s">
        <v>2041</v>
      </c>
      <c r="D235" s="10" t="s">
        <v>2042</v>
      </c>
      <c r="E235" s="10"/>
      <c r="F235" s="10"/>
      <c r="G235" s="10"/>
      <c r="H235" s="10"/>
      <c r="I235" s="10"/>
      <c r="J235" s="10" t="s">
        <v>2043</v>
      </c>
      <c r="K235" s="10" t="s">
        <v>2044</v>
      </c>
      <c r="L235" s="10"/>
      <c r="M235" s="10"/>
      <c r="N235" s="10"/>
      <c r="O235" s="10"/>
      <c r="P235" s="10" t="s">
        <v>5438</v>
      </c>
      <c r="Q235" s="10" t="s">
        <v>5439</v>
      </c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47"/>
      <c r="AE235" s="47"/>
      <c r="AF235" s="47"/>
      <c r="AG235" s="47"/>
    </row>
    <row r="236" ht="15.75" customHeight="1">
      <c r="A236" s="10" t="s">
        <v>2045</v>
      </c>
      <c r="B236" s="10" t="str">
        <f>VLOOKUP(C236,BD!$B$4:$C$818,2,TRUE)</f>
        <v>SMALL</v>
      </c>
      <c r="C236" s="10" t="s">
        <v>2046</v>
      </c>
      <c r="D236" s="10" t="s">
        <v>2047</v>
      </c>
      <c r="E236" s="10"/>
      <c r="F236" s="10"/>
      <c r="G236" s="10"/>
      <c r="H236" s="10"/>
      <c r="I236" s="10"/>
      <c r="J236" s="10" t="s">
        <v>2048</v>
      </c>
      <c r="K236" s="10"/>
      <c r="L236" s="10"/>
      <c r="M236" s="10"/>
      <c r="N236" s="10"/>
      <c r="O236" s="10"/>
      <c r="P236" s="10" t="s">
        <v>5440</v>
      </c>
      <c r="Q236" s="10" t="s">
        <v>5441</v>
      </c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47"/>
      <c r="AE236" s="47"/>
      <c r="AF236" s="47"/>
      <c r="AG236" s="47"/>
    </row>
    <row r="237" ht="15.75" customHeight="1">
      <c r="A237" s="10" t="s">
        <v>2049</v>
      </c>
      <c r="B237" s="10" t="str">
        <f>VLOOKUP(C237,BD!$B$4:$C$818,2,FALSE)</f>
        <v>SMALL</v>
      </c>
      <c r="C237" s="10" t="s">
        <v>2050</v>
      </c>
      <c r="D237" s="10" t="s">
        <v>2051</v>
      </c>
      <c r="E237" s="10" t="s">
        <v>2052</v>
      </c>
      <c r="F237" s="10"/>
      <c r="G237" s="10"/>
      <c r="H237" s="10"/>
      <c r="I237" s="10"/>
      <c r="J237" s="10" t="s">
        <v>2053</v>
      </c>
      <c r="K237" s="10" t="s">
        <v>2054</v>
      </c>
      <c r="L237" s="10"/>
      <c r="M237" s="10"/>
      <c r="N237" s="10"/>
      <c r="O237" s="10"/>
      <c r="P237" s="10" t="s">
        <v>5442</v>
      </c>
      <c r="Q237" s="10" t="s">
        <v>5443</v>
      </c>
      <c r="R237" s="10" t="s">
        <v>5444</v>
      </c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4"/>
      <c r="AE237" s="47"/>
      <c r="AF237" s="47"/>
      <c r="AG237" s="47"/>
    </row>
    <row r="238" ht="15.75" customHeight="1">
      <c r="A238" s="10" t="s">
        <v>2055</v>
      </c>
      <c r="B238" s="10" t="str">
        <f>VLOOKUP(C238,BD!$B$4:$C$818,2,TRUE)</f>
        <v>SMALL</v>
      </c>
      <c r="C238" s="10" t="s">
        <v>2056</v>
      </c>
      <c r="D238" s="10" t="s">
        <v>2057</v>
      </c>
      <c r="E238" s="10"/>
      <c r="F238" s="10"/>
      <c r="G238" s="10"/>
      <c r="H238" s="10"/>
      <c r="I238" s="10"/>
      <c r="J238" s="10" t="s">
        <v>2058</v>
      </c>
      <c r="K238" s="10"/>
      <c r="L238" s="10"/>
      <c r="M238" s="10"/>
      <c r="N238" s="10"/>
      <c r="O238" s="10"/>
      <c r="P238" s="10" t="s">
        <v>5445</v>
      </c>
      <c r="Q238" s="10" t="s">
        <v>5446</v>
      </c>
      <c r="R238" s="10" t="s">
        <v>5447</v>
      </c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47"/>
      <c r="AE238" s="47"/>
      <c r="AF238" s="47"/>
      <c r="AG238" s="47"/>
    </row>
    <row r="239" ht="15.75" customHeight="1">
      <c r="A239" s="10" t="s">
        <v>2060</v>
      </c>
      <c r="B239" s="10" t="str">
        <f>VLOOKUP(C239,BD!$B$4:$C$818,2,TRUE)</f>
        <v>SMALL</v>
      </c>
      <c r="C239" s="10" t="s">
        <v>2061</v>
      </c>
      <c r="D239" s="10" t="s">
        <v>2062</v>
      </c>
      <c r="E239" s="10"/>
      <c r="F239" s="10"/>
      <c r="G239" s="10"/>
      <c r="H239" s="10"/>
      <c r="I239" s="10"/>
      <c r="J239" s="10" t="s">
        <v>2063</v>
      </c>
      <c r="K239" s="10"/>
      <c r="L239" s="10"/>
      <c r="M239" s="10"/>
      <c r="N239" s="10"/>
      <c r="O239" s="10"/>
      <c r="P239" s="10" t="s">
        <v>5448</v>
      </c>
      <c r="Q239" s="10" t="s">
        <v>5449</v>
      </c>
      <c r="R239" s="10" t="s">
        <v>5450</v>
      </c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47"/>
      <c r="AE239" s="47"/>
      <c r="AF239" s="47"/>
      <c r="AG239" s="47"/>
    </row>
    <row r="240" ht="15.75" customHeight="1">
      <c r="A240" s="10" t="s">
        <v>278</v>
      </c>
      <c r="B240" s="10" t="str">
        <f>VLOOKUP(C240,BD!$B$4:$C$818,2,TRUE)</f>
        <v>SMALL</v>
      </c>
      <c r="C240" s="10" t="s">
        <v>279</v>
      </c>
      <c r="D240" s="10" t="s">
        <v>280</v>
      </c>
      <c r="E240" s="10"/>
      <c r="F240" s="10"/>
      <c r="G240" s="10"/>
      <c r="H240" s="10"/>
      <c r="I240" s="10"/>
      <c r="J240" s="10" t="s">
        <v>281</v>
      </c>
      <c r="K240" s="10" t="s">
        <v>282</v>
      </c>
      <c r="L240" s="10"/>
      <c r="M240" s="10"/>
      <c r="N240" s="10"/>
      <c r="O240" s="10"/>
      <c r="P240" s="10" t="s">
        <v>5451</v>
      </c>
      <c r="Q240" s="10" t="s">
        <v>5452</v>
      </c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6"/>
      <c r="AD240" s="12"/>
      <c r="AE240" s="12"/>
      <c r="AF240" s="12"/>
      <c r="AG240" s="12"/>
    </row>
    <row r="241" ht="15.75" customHeight="1">
      <c r="A241" s="10" t="s">
        <v>2064</v>
      </c>
      <c r="B241" s="10" t="str">
        <f>VLOOKUP(C241,BD!$B$4:$C$818,2,FALSE)</f>
        <v>SMALL</v>
      </c>
      <c r="C241" s="10" t="s">
        <v>2065</v>
      </c>
      <c r="D241" s="10" t="s">
        <v>2066</v>
      </c>
      <c r="E241" s="10" t="s">
        <v>2067</v>
      </c>
      <c r="F241" s="10"/>
      <c r="G241" s="10"/>
      <c r="H241" s="10"/>
      <c r="I241" s="10"/>
      <c r="J241" s="10" t="s">
        <v>2068</v>
      </c>
      <c r="K241" s="10" t="s">
        <v>2069</v>
      </c>
      <c r="L241" s="10" t="s">
        <v>2070</v>
      </c>
      <c r="M241" s="10"/>
      <c r="N241" s="10"/>
      <c r="O241" s="10"/>
      <c r="P241" s="10" t="s">
        <v>5453</v>
      </c>
      <c r="Q241" s="10" t="s">
        <v>5454</v>
      </c>
      <c r="R241" s="10" t="s">
        <v>4784</v>
      </c>
      <c r="S241" s="10" t="s">
        <v>4785</v>
      </c>
      <c r="T241" s="10" t="s">
        <v>5455</v>
      </c>
      <c r="U241" s="10"/>
      <c r="V241" s="10"/>
      <c r="W241" s="10"/>
      <c r="X241" s="10"/>
      <c r="Y241" s="10"/>
      <c r="Z241" s="10"/>
      <c r="AA241" s="10"/>
      <c r="AB241" s="10"/>
      <c r="AC241" s="10"/>
      <c r="AD241" s="47"/>
      <c r="AE241" s="47"/>
      <c r="AF241" s="47"/>
      <c r="AG241" s="47"/>
    </row>
    <row r="242" ht="15.75" customHeight="1">
      <c r="A242" s="10" t="s">
        <v>2071</v>
      </c>
      <c r="B242" s="10" t="str">
        <f>VLOOKUP(C242,BD!$B$4:$C$818,2,FALSE)</f>
        <v>SMALL</v>
      </c>
      <c r="C242" s="10" t="s">
        <v>2065</v>
      </c>
      <c r="D242" s="10" t="s">
        <v>2067</v>
      </c>
      <c r="E242" s="10" t="s">
        <v>2072</v>
      </c>
      <c r="F242" s="10"/>
      <c r="G242" s="10"/>
      <c r="H242" s="10"/>
      <c r="I242" s="10"/>
      <c r="J242" s="10" t="s">
        <v>2073</v>
      </c>
      <c r="K242" s="10" t="s">
        <v>2070</v>
      </c>
      <c r="L242" s="10"/>
      <c r="M242" s="10"/>
      <c r="N242" s="10"/>
      <c r="O242" s="10"/>
      <c r="P242" s="10" t="s">
        <v>5454</v>
      </c>
      <c r="Q242" s="10" t="s">
        <v>5455</v>
      </c>
      <c r="R242" s="10" t="s">
        <v>5456</v>
      </c>
      <c r="S242" s="10" t="s">
        <v>5457</v>
      </c>
      <c r="T242" s="10" t="s">
        <v>5458</v>
      </c>
      <c r="U242" s="10"/>
      <c r="V242" s="10"/>
      <c r="W242" s="10"/>
      <c r="X242" s="10"/>
      <c r="Y242" s="10"/>
      <c r="Z242" s="10"/>
      <c r="AA242" s="10"/>
      <c r="AB242" s="10"/>
      <c r="AC242" s="10"/>
      <c r="AD242" s="47"/>
      <c r="AE242" s="47"/>
      <c r="AF242" s="47"/>
      <c r="AG242" s="47"/>
    </row>
    <row r="243" ht="15.75" customHeight="1">
      <c r="A243" s="10" t="s">
        <v>2074</v>
      </c>
      <c r="B243" s="10" t="str">
        <f>VLOOKUP(C243,BD!$B$4:$C$818,2,FALSE)</f>
        <v>SMALL</v>
      </c>
      <c r="C243" s="10" t="s">
        <v>2075</v>
      </c>
      <c r="D243" s="10" t="s">
        <v>2076</v>
      </c>
      <c r="E243" s="10" t="s">
        <v>2077</v>
      </c>
      <c r="F243" s="10" t="s">
        <v>2078</v>
      </c>
      <c r="G243" s="10"/>
      <c r="H243" s="10"/>
      <c r="I243" s="10"/>
      <c r="J243" s="10" t="s">
        <v>2079</v>
      </c>
      <c r="K243" s="10" t="s">
        <v>2080</v>
      </c>
      <c r="L243" s="10" t="s">
        <v>2081</v>
      </c>
      <c r="M243" s="10" t="s">
        <v>2082</v>
      </c>
      <c r="N243" s="10"/>
      <c r="O243" s="10"/>
      <c r="P243" s="10" t="s">
        <v>5459</v>
      </c>
      <c r="Q243" s="10" t="s">
        <v>5460</v>
      </c>
      <c r="R243" s="10" t="s">
        <v>5461</v>
      </c>
      <c r="S243" s="10" t="s">
        <v>4804</v>
      </c>
      <c r="T243" s="10" t="s">
        <v>4839</v>
      </c>
      <c r="U243" s="10" t="s">
        <v>5147</v>
      </c>
      <c r="V243" s="10"/>
      <c r="W243" s="10"/>
      <c r="X243" s="10"/>
      <c r="Y243" s="10"/>
      <c r="Z243" s="10"/>
      <c r="AA243" s="10"/>
      <c r="AB243" s="10"/>
      <c r="AC243" s="10"/>
      <c r="AD243" s="104"/>
      <c r="AE243" s="47"/>
      <c r="AF243" s="47"/>
      <c r="AG243" s="47"/>
    </row>
    <row r="244" ht="15.75" customHeight="1">
      <c r="A244" s="10" t="s">
        <v>283</v>
      </c>
      <c r="B244" s="10" t="str">
        <f>VLOOKUP(C244,BD!$B$4:$C$818,2,FALSE)</f>
        <v>VERY SMALL</v>
      </c>
      <c r="C244" s="10" t="s">
        <v>284</v>
      </c>
      <c r="D244" s="10" t="s">
        <v>285</v>
      </c>
      <c r="E244" s="10"/>
      <c r="F244" s="10"/>
      <c r="G244" s="10"/>
      <c r="H244" s="10"/>
      <c r="I244" s="10"/>
      <c r="J244" s="10" t="s">
        <v>286</v>
      </c>
      <c r="K244" s="10"/>
      <c r="L244" s="10"/>
      <c r="M244" s="10"/>
      <c r="N244" s="10"/>
      <c r="O244" s="10"/>
      <c r="P244" s="10" t="s">
        <v>5135</v>
      </c>
      <c r="Q244" s="10" t="s">
        <v>5462</v>
      </c>
      <c r="R244" s="10" t="s">
        <v>5463</v>
      </c>
      <c r="S244" s="10" t="s">
        <v>5464</v>
      </c>
      <c r="T244" s="10"/>
      <c r="U244" s="10"/>
      <c r="V244" s="10"/>
      <c r="W244" s="10"/>
      <c r="X244" s="10"/>
      <c r="Y244" s="10"/>
      <c r="Z244" s="10"/>
      <c r="AA244" s="10"/>
      <c r="AB244" s="10"/>
      <c r="AC244" s="16"/>
      <c r="AD244" s="12"/>
      <c r="AE244" s="12"/>
      <c r="AF244" s="12"/>
      <c r="AG244" s="12"/>
    </row>
    <row r="245" ht="15.75" customHeight="1">
      <c r="A245" s="10" t="s">
        <v>287</v>
      </c>
      <c r="B245" s="10" t="str">
        <f>VLOOKUP(C245,BD!$B$4:$C$818,2,TRUE)</f>
        <v>VERY SMALL</v>
      </c>
      <c r="C245" s="10" t="s">
        <v>288</v>
      </c>
      <c r="D245" s="10" t="s">
        <v>289</v>
      </c>
      <c r="E245" s="10"/>
      <c r="F245" s="10"/>
      <c r="G245" s="10"/>
      <c r="H245" s="10"/>
      <c r="I245" s="10"/>
      <c r="J245" s="10" t="s">
        <v>290</v>
      </c>
      <c r="K245" s="10"/>
      <c r="L245" s="10"/>
      <c r="M245" s="10"/>
      <c r="N245" s="10"/>
      <c r="O245" s="10"/>
      <c r="P245" s="10" t="s">
        <v>5465</v>
      </c>
      <c r="Q245" s="10" t="s">
        <v>5466</v>
      </c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6"/>
      <c r="AD245" s="19"/>
      <c r="AE245" s="12"/>
      <c r="AF245" s="12"/>
      <c r="AG245" s="12"/>
    </row>
    <row r="246" ht="15.75" customHeight="1">
      <c r="A246" s="10" t="s">
        <v>291</v>
      </c>
      <c r="B246" s="10" t="str">
        <f>VLOOKUP(C246,BD!$B$4:$C$818,2,TRUE)</f>
        <v>VERY SMALL</v>
      </c>
      <c r="C246" s="10" t="s">
        <v>292</v>
      </c>
      <c r="D246" s="10" t="s">
        <v>293</v>
      </c>
      <c r="E246" s="10"/>
      <c r="F246" s="10"/>
      <c r="G246" s="10"/>
      <c r="H246" s="10"/>
      <c r="I246" s="10"/>
      <c r="J246" s="10" t="s">
        <v>294</v>
      </c>
      <c r="K246" s="10"/>
      <c r="L246" s="10"/>
      <c r="M246" s="10"/>
      <c r="N246" s="10"/>
      <c r="O246" s="10"/>
      <c r="P246" s="10" t="s">
        <v>5467</v>
      </c>
      <c r="Q246" s="10" t="s">
        <v>5468</v>
      </c>
      <c r="R246" s="10" t="s">
        <v>5469</v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6"/>
      <c r="AD246" s="12"/>
      <c r="AE246" s="12"/>
      <c r="AF246" s="12"/>
      <c r="AG246" s="12"/>
    </row>
    <row r="247" ht="15.75" customHeight="1">
      <c r="A247" s="10" t="s">
        <v>295</v>
      </c>
      <c r="B247" s="10" t="str">
        <f>VLOOKUP(C247,BD!$B$4:$C$818,2,TRUE)</f>
        <v>VERY SMALL</v>
      </c>
      <c r="C247" s="10" t="s">
        <v>296</v>
      </c>
      <c r="D247" s="10" t="s">
        <v>297</v>
      </c>
      <c r="E247" s="10"/>
      <c r="F247" s="10"/>
      <c r="G247" s="10"/>
      <c r="H247" s="10"/>
      <c r="I247" s="10"/>
      <c r="J247" s="10" t="s">
        <v>298</v>
      </c>
      <c r="K247" s="10" t="s">
        <v>299</v>
      </c>
      <c r="L247" s="10"/>
      <c r="M247" s="10"/>
      <c r="N247" s="10"/>
      <c r="O247" s="10"/>
      <c r="P247" s="10" t="s">
        <v>5470</v>
      </c>
      <c r="Q247" s="10" t="s">
        <v>5471</v>
      </c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6"/>
      <c r="AD247" s="12"/>
      <c r="AE247" s="12"/>
      <c r="AF247" s="12"/>
      <c r="AG247" s="12"/>
    </row>
    <row r="248" ht="15.75" customHeight="1">
      <c r="A248" s="10" t="s">
        <v>3890</v>
      </c>
      <c r="B248" s="10" t="str">
        <f>VLOOKUP(C248,BD!$B$4:$C$818,2,FALSE)</f>
        <v>MEDIUM</v>
      </c>
      <c r="C248" s="10" t="s">
        <v>3891</v>
      </c>
      <c r="D248" s="10" t="s">
        <v>3892</v>
      </c>
      <c r="E248" s="10" t="s">
        <v>2978</v>
      </c>
      <c r="F248" s="10"/>
      <c r="G248" s="10"/>
      <c r="H248" s="10"/>
      <c r="I248" s="10"/>
      <c r="J248" s="10" t="s">
        <v>5472</v>
      </c>
      <c r="K248" s="10"/>
      <c r="L248" s="10"/>
      <c r="M248" s="10"/>
      <c r="N248" s="10"/>
      <c r="O248" s="10"/>
      <c r="P248" s="10" t="s">
        <v>5473</v>
      </c>
      <c r="Q248" s="10" t="s">
        <v>5474</v>
      </c>
      <c r="R248" s="10" t="s">
        <v>5475</v>
      </c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4"/>
      <c r="AE248" s="47"/>
      <c r="AF248" s="47"/>
      <c r="AG248" s="47"/>
    </row>
    <row r="249" ht="15.75" customHeight="1">
      <c r="A249" s="10" t="s">
        <v>4616</v>
      </c>
      <c r="B249" s="10" t="str">
        <f>VLOOKUP(C249,BD!$B$4:$C$818,2,FALSE)</f>
        <v>MEDIUM</v>
      </c>
      <c r="C249" s="10" t="s">
        <v>3891</v>
      </c>
      <c r="D249" s="10" t="s">
        <v>3892</v>
      </c>
      <c r="E249" s="10" t="s">
        <v>2978</v>
      </c>
      <c r="F249" s="10"/>
      <c r="G249" s="10"/>
      <c r="H249" s="10"/>
      <c r="I249" s="10"/>
      <c r="J249" s="10" t="s">
        <v>5472</v>
      </c>
      <c r="K249" s="10"/>
      <c r="L249" s="10"/>
      <c r="M249" s="10"/>
      <c r="N249" s="10"/>
      <c r="O249" s="10"/>
      <c r="P249" s="10" t="s">
        <v>5473</v>
      </c>
      <c r="Q249" s="10" t="s">
        <v>5474</v>
      </c>
      <c r="R249" s="10" t="s">
        <v>5475</v>
      </c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4"/>
      <c r="AE249" s="47"/>
      <c r="AF249" s="47"/>
      <c r="AG249" s="47"/>
    </row>
    <row r="250" ht="15.75" customHeight="1">
      <c r="A250" s="10" t="s">
        <v>4617</v>
      </c>
      <c r="B250" s="10" t="str">
        <f>VLOOKUP(C250,BD!$B$4:$C$818,2,FALSE)</f>
        <v>MEDIUM</v>
      </c>
      <c r="C250" s="10" t="s">
        <v>3891</v>
      </c>
      <c r="D250" s="10" t="s">
        <v>3892</v>
      </c>
      <c r="E250" s="10" t="s">
        <v>2978</v>
      </c>
      <c r="F250" s="10"/>
      <c r="G250" s="10"/>
      <c r="H250" s="10"/>
      <c r="I250" s="10"/>
      <c r="J250" s="10" t="s">
        <v>5472</v>
      </c>
      <c r="K250" s="10"/>
      <c r="L250" s="10"/>
      <c r="M250" s="10"/>
      <c r="N250" s="10"/>
      <c r="O250" s="10"/>
      <c r="P250" s="10" t="s">
        <v>5473</v>
      </c>
      <c r="Q250" s="10" t="s">
        <v>5474</v>
      </c>
      <c r="R250" s="10" t="s">
        <v>5475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4"/>
      <c r="AE250" s="47"/>
      <c r="AF250" s="47"/>
      <c r="AG250" s="47"/>
    </row>
    <row r="251" ht="15.75" customHeight="1">
      <c r="A251" s="10" t="s">
        <v>4627</v>
      </c>
      <c r="B251" s="10" t="str">
        <f>VLOOKUP(C251,BD!$B$4:$C$818,2,FALSE)</f>
        <v>MEDIUM</v>
      </c>
      <c r="C251" s="10" t="s">
        <v>3891</v>
      </c>
      <c r="D251" s="10" t="s">
        <v>3892</v>
      </c>
      <c r="E251" s="10" t="s">
        <v>2978</v>
      </c>
      <c r="F251" s="10"/>
      <c r="G251" s="10"/>
      <c r="H251" s="10"/>
      <c r="I251" s="10"/>
      <c r="J251" s="10" t="s">
        <v>5472</v>
      </c>
      <c r="K251" s="10"/>
      <c r="L251" s="10"/>
      <c r="M251" s="10"/>
      <c r="N251" s="10"/>
      <c r="O251" s="10"/>
      <c r="P251" s="10" t="s">
        <v>5473</v>
      </c>
      <c r="Q251" s="10" t="s">
        <v>5474</v>
      </c>
      <c r="R251" s="10" t="s">
        <v>5475</v>
      </c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4"/>
      <c r="AE251" s="47"/>
      <c r="AF251" s="47"/>
      <c r="AG251" s="47"/>
    </row>
    <row r="252" ht="15.75" customHeight="1">
      <c r="A252" s="10" t="s">
        <v>4628</v>
      </c>
      <c r="B252" s="10" t="str">
        <f>VLOOKUP(C252,BD!$B$4:$C$818,2,FALSE)</f>
        <v>MEDIUM</v>
      </c>
      <c r="C252" s="10" t="s">
        <v>3891</v>
      </c>
      <c r="D252" s="10" t="s">
        <v>3892</v>
      </c>
      <c r="E252" s="10" t="s">
        <v>2978</v>
      </c>
      <c r="F252" s="10"/>
      <c r="G252" s="10"/>
      <c r="H252" s="10"/>
      <c r="I252" s="10"/>
      <c r="J252" s="10" t="s">
        <v>5472</v>
      </c>
      <c r="K252" s="10"/>
      <c r="L252" s="10"/>
      <c r="M252" s="10"/>
      <c r="N252" s="10"/>
      <c r="O252" s="10"/>
      <c r="P252" s="10" t="s">
        <v>5473</v>
      </c>
      <c r="Q252" s="10" t="s">
        <v>5474</v>
      </c>
      <c r="R252" s="10" t="s">
        <v>5475</v>
      </c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4"/>
      <c r="AE252" s="47"/>
      <c r="AF252" s="47"/>
      <c r="AG252" s="47"/>
    </row>
    <row r="253" ht="15.75" customHeight="1">
      <c r="A253" s="10" t="s">
        <v>4632</v>
      </c>
      <c r="B253" s="10" t="str">
        <f>VLOOKUP(C253,BD!$B$4:$C$818,2,FALSE)</f>
        <v>MEDIUM</v>
      </c>
      <c r="C253" s="10" t="s">
        <v>3891</v>
      </c>
      <c r="D253" s="10" t="s">
        <v>3892</v>
      </c>
      <c r="E253" s="10" t="s">
        <v>2978</v>
      </c>
      <c r="F253" s="10"/>
      <c r="G253" s="10"/>
      <c r="H253" s="10"/>
      <c r="I253" s="10"/>
      <c r="J253" s="10" t="s">
        <v>5472</v>
      </c>
      <c r="K253" s="10"/>
      <c r="L253" s="10"/>
      <c r="M253" s="10"/>
      <c r="N253" s="10"/>
      <c r="O253" s="10"/>
      <c r="P253" s="10" t="s">
        <v>5473</v>
      </c>
      <c r="Q253" s="10" t="s">
        <v>5474</v>
      </c>
      <c r="R253" s="10" t="s">
        <v>5475</v>
      </c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4"/>
      <c r="AE253" s="47"/>
      <c r="AF253" s="47"/>
      <c r="AG253" s="47"/>
    </row>
    <row r="254" ht="15.75" customHeight="1">
      <c r="A254" s="10" t="s">
        <v>4639</v>
      </c>
      <c r="B254" s="10" t="str">
        <f>VLOOKUP(C254,BD!$B$4:$C$818,2,FALSE)</f>
        <v>MEDIUM</v>
      </c>
      <c r="C254" s="10" t="s">
        <v>3891</v>
      </c>
      <c r="D254" s="10" t="s">
        <v>4640</v>
      </c>
      <c r="E254" s="10" t="s">
        <v>2978</v>
      </c>
      <c r="F254" s="10"/>
      <c r="G254" s="10"/>
      <c r="H254" s="10"/>
      <c r="I254" s="10"/>
      <c r="J254" s="10" t="s">
        <v>5472</v>
      </c>
      <c r="K254" s="10"/>
      <c r="L254" s="10"/>
      <c r="M254" s="10"/>
      <c r="N254" s="10"/>
      <c r="O254" s="10"/>
      <c r="P254" s="10" t="s">
        <v>5473</v>
      </c>
      <c r="Q254" s="10" t="s">
        <v>5474</v>
      </c>
      <c r="R254" s="10" t="s">
        <v>5476</v>
      </c>
      <c r="S254" s="10" t="s">
        <v>5475</v>
      </c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4"/>
      <c r="AE254" s="47"/>
      <c r="AF254" s="47"/>
      <c r="AG254" s="47"/>
    </row>
    <row r="255" ht="15.75" customHeight="1">
      <c r="A255" s="10" t="s">
        <v>4670</v>
      </c>
      <c r="B255" s="10" t="str">
        <f>VLOOKUP(C255,BD!$B$4:$C$818,2,FALSE)</f>
        <v>MEDIUM</v>
      </c>
      <c r="C255" s="10" t="s">
        <v>3891</v>
      </c>
      <c r="D255" s="10" t="s">
        <v>4640</v>
      </c>
      <c r="E255" s="10" t="s">
        <v>2978</v>
      </c>
      <c r="F255" s="10"/>
      <c r="G255" s="10"/>
      <c r="H255" s="10"/>
      <c r="I255" s="10"/>
      <c r="J255" s="10" t="s">
        <v>5472</v>
      </c>
      <c r="K255" s="10"/>
      <c r="L255" s="10"/>
      <c r="M255" s="10"/>
      <c r="N255" s="10"/>
      <c r="O255" s="10"/>
      <c r="P255" s="10" t="s">
        <v>5473</v>
      </c>
      <c r="Q255" s="10" t="s">
        <v>5474</v>
      </c>
      <c r="R255" s="10" t="s">
        <v>5476</v>
      </c>
      <c r="S255" s="10" t="s">
        <v>5475</v>
      </c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4"/>
      <c r="AE255" s="47"/>
      <c r="AF255" s="47"/>
      <c r="AG255" s="47"/>
    </row>
    <row r="256" ht="15.75" customHeight="1">
      <c r="A256" s="10" t="s">
        <v>3893</v>
      </c>
      <c r="B256" s="10" t="str">
        <f>VLOOKUP(C256,BD!$B$4:$C$818,2,TRUE)</f>
        <v>MEDIUM</v>
      </c>
      <c r="C256" s="10" t="s">
        <v>5477</v>
      </c>
      <c r="D256" s="10" t="s">
        <v>3895</v>
      </c>
      <c r="E256" s="10"/>
      <c r="F256" s="10"/>
      <c r="G256" s="10"/>
      <c r="H256" s="10"/>
      <c r="I256" s="10"/>
      <c r="J256" s="10" t="s">
        <v>5478</v>
      </c>
      <c r="K256" s="10"/>
      <c r="L256" s="10"/>
      <c r="M256" s="10"/>
      <c r="N256" s="10"/>
      <c r="O256" s="10"/>
      <c r="P256" s="10" t="s">
        <v>5479</v>
      </c>
      <c r="Q256" s="10" t="s">
        <v>5480</v>
      </c>
      <c r="R256" s="10" t="s">
        <v>5481</v>
      </c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47"/>
      <c r="AE256" s="47"/>
      <c r="AF256" s="47"/>
      <c r="AG256" s="47"/>
    </row>
    <row r="257" ht="15.75" customHeight="1">
      <c r="A257" s="10" t="s">
        <v>2084</v>
      </c>
      <c r="B257" s="10" t="str">
        <f>VLOOKUP(C257,BD!$B$4:$C$818,2,TRUE)</f>
        <v>SMALL</v>
      </c>
      <c r="C257" s="10" t="s">
        <v>2085</v>
      </c>
      <c r="D257" s="10" t="s">
        <v>2086</v>
      </c>
      <c r="E257" s="10"/>
      <c r="F257" s="10"/>
      <c r="G257" s="10"/>
      <c r="H257" s="10"/>
      <c r="I257" s="10"/>
      <c r="J257" s="10" t="s">
        <v>2087</v>
      </c>
      <c r="K257" s="10"/>
      <c r="L257" s="10"/>
      <c r="M257" s="10"/>
      <c r="N257" s="10"/>
      <c r="O257" s="10"/>
      <c r="P257" s="10" t="s">
        <v>5482</v>
      </c>
      <c r="Q257" s="10" t="s">
        <v>5483</v>
      </c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47"/>
      <c r="AE257" s="47"/>
      <c r="AF257" s="47"/>
      <c r="AG257" s="47"/>
    </row>
    <row r="258" ht="15.75" customHeight="1">
      <c r="A258" s="10" t="s">
        <v>2088</v>
      </c>
      <c r="B258" s="10" t="str">
        <f>VLOOKUP(C258,BD!$B$4:$C$818,2,TRUE)</f>
        <v>SMALL</v>
      </c>
      <c r="C258" s="10" t="s">
        <v>2089</v>
      </c>
      <c r="D258" s="10" t="s">
        <v>2090</v>
      </c>
      <c r="E258" s="10"/>
      <c r="F258" s="10"/>
      <c r="G258" s="10"/>
      <c r="H258" s="10"/>
      <c r="I258" s="10"/>
      <c r="J258" s="10" t="s">
        <v>2091</v>
      </c>
      <c r="K258" s="10"/>
      <c r="L258" s="10"/>
      <c r="M258" s="10"/>
      <c r="N258" s="10"/>
      <c r="O258" s="10"/>
      <c r="P258" s="10" t="s">
        <v>5484</v>
      </c>
      <c r="Q258" s="10" t="s">
        <v>5485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47"/>
      <c r="AE258" s="47"/>
      <c r="AF258" s="47"/>
      <c r="AG258" s="47"/>
    </row>
    <row r="259" ht="15.75" customHeight="1">
      <c r="A259" s="10" t="s">
        <v>300</v>
      </c>
      <c r="B259" s="10" t="str">
        <f>VLOOKUP(C259,BD!$B$4:$C$818,2,FALSE)</f>
        <v>VERY SMALL</v>
      </c>
      <c r="C259" s="10" t="s">
        <v>301</v>
      </c>
      <c r="D259" s="10" t="s">
        <v>302</v>
      </c>
      <c r="E259" s="10"/>
      <c r="F259" s="10"/>
      <c r="G259" s="10"/>
      <c r="H259" s="10"/>
      <c r="I259" s="10"/>
      <c r="J259" s="10" t="s">
        <v>5486</v>
      </c>
      <c r="K259" s="10"/>
      <c r="L259" s="10"/>
      <c r="M259" s="10"/>
      <c r="N259" s="10"/>
      <c r="O259" s="10"/>
      <c r="P259" s="10" t="s">
        <v>4804</v>
      </c>
      <c r="Q259" s="10" t="s">
        <v>5487</v>
      </c>
      <c r="R259" s="10" t="s">
        <v>5488</v>
      </c>
      <c r="S259" s="10" t="s">
        <v>5489</v>
      </c>
      <c r="T259" s="10" t="s">
        <v>5490</v>
      </c>
      <c r="U259" s="10"/>
      <c r="V259" s="10"/>
      <c r="W259" s="10"/>
      <c r="X259" s="10"/>
      <c r="Y259" s="10"/>
      <c r="Z259" s="10"/>
      <c r="AA259" s="10"/>
      <c r="AB259" s="10"/>
      <c r="AC259" s="16"/>
      <c r="AD259" s="19"/>
      <c r="AE259" s="12"/>
      <c r="AF259" s="12"/>
      <c r="AG259" s="12"/>
    </row>
    <row r="260" ht="15.75" customHeight="1">
      <c r="A260" s="10" t="s">
        <v>2092</v>
      </c>
      <c r="B260" s="10" t="str">
        <f>VLOOKUP(C260,BD!$B$4:$C$818,2,FALSE)</f>
        <v>SMALL</v>
      </c>
      <c r="C260" s="10" t="s">
        <v>2093</v>
      </c>
      <c r="D260" s="10" t="s">
        <v>2094</v>
      </c>
      <c r="E260" s="10"/>
      <c r="F260" s="10"/>
      <c r="G260" s="10"/>
      <c r="H260" s="10"/>
      <c r="I260" s="10"/>
      <c r="J260" s="10" t="s">
        <v>2095</v>
      </c>
      <c r="K260" s="10" t="s">
        <v>2096</v>
      </c>
      <c r="L260" s="10"/>
      <c r="M260" s="10"/>
      <c r="N260" s="10"/>
      <c r="O260" s="10"/>
      <c r="P260" s="10" t="s">
        <v>5491</v>
      </c>
      <c r="Q260" s="10" t="s">
        <v>5492</v>
      </c>
      <c r="R260" s="10" t="s">
        <v>5493</v>
      </c>
      <c r="S260" s="10" t="s">
        <v>5494</v>
      </c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4"/>
      <c r="AE260" s="47"/>
      <c r="AF260" s="47"/>
      <c r="AG260" s="47"/>
    </row>
    <row r="261" ht="15.75" customHeight="1">
      <c r="A261" s="10" t="s">
        <v>4689</v>
      </c>
      <c r="B261" s="10" t="str">
        <f>VLOOKUP(C261,BD!$B$4:$C$818,2,FALSE)</f>
        <v>SMALL</v>
      </c>
      <c r="C261" s="10" t="s">
        <v>2093</v>
      </c>
      <c r="D261" s="10" t="s">
        <v>2094</v>
      </c>
      <c r="E261" s="10"/>
      <c r="F261" s="10"/>
      <c r="G261" s="10"/>
      <c r="H261" s="10"/>
      <c r="I261" s="10"/>
      <c r="J261" s="10" t="s">
        <v>2095</v>
      </c>
      <c r="K261" s="10" t="s">
        <v>2096</v>
      </c>
      <c r="L261" s="10"/>
      <c r="M261" s="10"/>
      <c r="N261" s="10"/>
      <c r="O261" s="10"/>
      <c r="P261" s="10" t="s">
        <v>5491</v>
      </c>
      <c r="Q261" s="10" t="s">
        <v>5492</v>
      </c>
      <c r="R261" s="10" t="s">
        <v>5493</v>
      </c>
      <c r="S261" s="10" t="s">
        <v>5494</v>
      </c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4"/>
      <c r="AE261" s="47"/>
      <c r="AF261" s="47"/>
      <c r="AG261" s="47"/>
    </row>
    <row r="262" ht="15.75" customHeight="1">
      <c r="A262" s="10" t="s">
        <v>2097</v>
      </c>
      <c r="B262" s="10" t="str">
        <f>VLOOKUP(C262,BD!$B$4:$C$818,2,FALSE)</f>
        <v>SMALL</v>
      </c>
      <c r="C262" s="10" t="s">
        <v>2098</v>
      </c>
      <c r="D262" s="10" t="s">
        <v>2099</v>
      </c>
      <c r="E262" s="10" t="s">
        <v>2100</v>
      </c>
      <c r="F262" s="10"/>
      <c r="G262" s="10"/>
      <c r="H262" s="10"/>
      <c r="I262" s="10"/>
      <c r="J262" s="10" t="s">
        <v>2101</v>
      </c>
      <c r="K262" s="10" t="s">
        <v>2102</v>
      </c>
      <c r="L262" s="10"/>
      <c r="M262" s="10"/>
      <c r="N262" s="10"/>
      <c r="O262" s="10"/>
      <c r="P262" s="10" t="s">
        <v>5495</v>
      </c>
      <c r="Q262" s="10" t="s">
        <v>5496</v>
      </c>
      <c r="R262" s="10" t="s">
        <v>5497</v>
      </c>
      <c r="S262" s="10" t="s">
        <v>5498</v>
      </c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4"/>
      <c r="AE262" s="47"/>
      <c r="AF262" s="47"/>
      <c r="AG262" s="47"/>
    </row>
    <row r="263" ht="15.75" customHeight="1">
      <c r="A263" s="10" t="s">
        <v>2103</v>
      </c>
      <c r="B263" s="10" t="str">
        <f>VLOOKUP(C263,BD!$B$4:$C$818,2,TRUE)</f>
        <v>SMALL</v>
      </c>
      <c r="C263" s="10" t="s">
        <v>2104</v>
      </c>
      <c r="D263" s="10" t="s">
        <v>2105</v>
      </c>
      <c r="E263" s="10"/>
      <c r="F263" s="10"/>
      <c r="G263" s="10"/>
      <c r="H263" s="10"/>
      <c r="I263" s="10"/>
      <c r="J263" s="10" t="s">
        <v>2106</v>
      </c>
      <c r="K263" s="10"/>
      <c r="L263" s="10"/>
      <c r="M263" s="10"/>
      <c r="N263" s="10"/>
      <c r="O263" s="10"/>
      <c r="P263" s="10" t="s">
        <v>5499</v>
      </c>
      <c r="Q263" s="10" t="s">
        <v>5500</v>
      </c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47"/>
      <c r="AE263" s="47"/>
      <c r="AF263" s="47"/>
      <c r="AG263" s="47"/>
    </row>
    <row r="264" ht="15.75" customHeight="1">
      <c r="A264" s="10" t="s">
        <v>305</v>
      </c>
      <c r="B264" s="10" t="str">
        <f>VLOOKUP(C264,BD!$B$4:$C$818,2,FALSE)</f>
        <v>VERY SMALL</v>
      </c>
      <c r="C264" s="10" t="s">
        <v>306</v>
      </c>
      <c r="D264" s="10" t="s">
        <v>307</v>
      </c>
      <c r="E264" s="10"/>
      <c r="F264" s="10"/>
      <c r="G264" s="10"/>
      <c r="H264" s="10"/>
      <c r="I264" s="10"/>
      <c r="J264" s="10" t="s">
        <v>308</v>
      </c>
      <c r="K264" s="10"/>
      <c r="L264" s="10"/>
      <c r="M264" s="10"/>
      <c r="N264" s="10"/>
      <c r="O264" s="10"/>
      <c r="P264" s="10" t="s">
        <v>5501</v>
      </c>
      <c r="Q264" s="10" t="s">
        <v>5502</v>
      </c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6"/>
      <c r="AD264" s="19"/>
      <c r="AE264" s="12"/>
      <c r="AF264" s="12"/>
      <c r="AG264" s="12"/>
    </row>
    <row r="265" ht="15.75" customHeight="1">
      <c r="A265" s="10" t="s">
        <v>310</v>
      </c>
      <c r="B265" s="10" t="str">
        <f>VLOOKUP(C265,BD!$B$4:$C$818,2,FALSE)</f>
        <v>VERY SMALL</v>
      </c>
      <c r="C265" s="10" t="s">
        <v>311</v>
      </c>
      <c r="D265" s="10" t="s">
        <v>312</v>
      </c>
      <c r="E265" s="10"/>
      <c r="F265" s="10"/>
      <c r="G265" s="10"/>
      <c r="H265" s="10"/>
      <c r="I265" s="10"/>
      <c r="J265" s="10" t="s">
        <v>313</v>
      </c>
      <c r="K265" s="10" t="s">
        <v>314</v>
      </c>
      <c r="L265" s="10" t="s">
        <v>315</v>
      </c>
      <c r="M265" s="10"/>
      <c r="N265" s="10"/>
      <c r="O265" s="10"/>
      <c r="P265" s="10" t="s">
        <v>5503</v>
      </c>
      <c r="Q265" s="10" t="s">
        <v>5504</v>
      </c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6"/>
      <c r="AD265" s="19"/>
      <c r="AE265" s="12"/>
      <c r="AF265" s="12"/>
      <c r="AG265" s="12"/>
    </row>
    <row r="266" ht="15.75" customHeight="1">
      <c r="A266" s="10" t="s">
        <v>316</v>
      </c>
      <c r="B266" s="10" t="str">
        <f>VLOOKUP(C266,BD!$B$4:$C$818,2,TRUE)</f>
        <v>VERY SMALL</v>
      </c>
      <c r="C266" s="10" t="s">
        <v>317</v>
      </c>
      <c r="D266" s="10" t="s">
        <v>318</v>
      </c>
      <c r="E266" s="10"/>
      <c r="F266" s="10"/>
      <c r="G266" s="10"/>
      <c r="H266" s="10"/>
      <c r="I266" s="10"/>
      <c r="J266" s="10" t="s">
        <v>319</v>
      </c>
      <c r="K266" s="10"/>
      <c r="L266" s="10"/>
      <c r="M266" s="10"/>
      <c r="N266" s="10"/>
      <c r="O266" s="10"/>
      <c r="P266" s="10" t="s">
        <v>5505</v>
      </c>
      <c r="Q266" s="10" t="s">
        <v>5506</v>
      </c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6"/>
      <c r="AD266" s="12"/>
      <c r="AE266" s="12"/>
      <c r="AF266" s="12"/>
      <c r="AG266" s="12"/>
    </row>
    <row r="267" ht="15.75" customHeight="1">
      <c r="A267" s="10" t="s">
        <v>3896</v>
      </c>
      <c r="B267" s="10" t="str">
        <f>VLOOKUP(C267,BD!$B$4:$C$818,2,FALSE)</f>
        <v>MEDIUM</v>
      </c>
      <c r="C267" s="10" t="s">
        <v>3897</v>
      </c>
      <c r="D267" s="10" t="s">
        <v>3847</v>
      </c>
      <c r="E267" s="10" t="s">
        <v>3898</v>
      </c>
      <c r="F267" s="10"/>
      <c r="G267" s="10"/>
      <c r="H267" s="10"/>
      <c r="I267" s="10"/>
      <c r="J267" s="10" t="s">
        <v>5507</v>
      </c>
      <c r="K267" s="10" t="s">
        <v>5508</v>
      </c>
      <c r="L267" s="10" t="s">
        <v>5509</v>
      </c>
      <c r="M267" s="10" t="s">
        <v>5510</v>
      </c>
      <c r="N267" s="10"/>
      <c r="O267" s="10"/>
      <c r="P267" s="10" t="s">
        <v>5511</v>
      </c>
      <c r="Q267" s="10" t="s">
        <v>4888</v>
      </c>
      <c r="R267" s="10" t="s">
        <v>5159</v>
      </c>
      <c r="S267" s="10" t="s">
        <v>5512</v>
      </c>
      <c r="T267" s="10" t="s">
        <v>4804</v>
      </c>
      <c r="U267" s="10" t="s">
        <v>5111</v>
      </c>
      <c r="V267" s="10" t="s">
        <v>5161</v>
      </c>
      <c r="W267" s="10" t="s">
        <v>5513</v>
      </c>
      <c r="X267" s="10"/>
      <c r="Y267" s="10"/>
      <c r="Z267" s="10"/>
      <c r="AA267" s="10"/>
      <c r="AB267" s="10"/>
      <c r="AC267" s="10"/>
      <c r="AD267" s="104"/>
      <c r="AE267" s="47"/>
      <c r="AF267" s="47"/>
      <c r="AG267" s="47"/>
    </row>
    <row r="268" ht="15.75" customHeight="1">
      <c r="A268" s="10" t="s">
        <v>4597</v>
      </c>
      <c r="B268" s="10" t="str">
        <f>VLOOKUP(C268,BD!$B$4:$C$818,2,FALSE)</f>
        <v>MEDIUM</v>
      </c>
      <c r="C268" s="10" t="s">
        <v>3897</v>
      </c>
      <c r="D268" s="10" t="s">
        <v>3847</v>
      </c>
      <c r="E268" s="10" t="s">
        <v>3898</v>
      </c>
      <c r="F268" s="10"/>
      <c r="G268" s="10"/>
      <c r="H268" s="10"/>
      <c r="I268" s="10"/>
      <c r="J268" s="10" t="s">
        <v>5507</v>
      </c>
      <c r="K268" s="10" t="s">
        <v>5508</v>
      </c>
      <c r="L268" s="10" t="s">
        <v>5509</v>
      </c>
      <c r="M268" s="10"/>
      <c r="N268" s="10"/>
      <c r="O268" s="10"/>
      <c r="P268" s="10" t="s">
        <v>5511</v>
      </c>
      <c r="Q268" s="10" t="s">
        <v>4888</v>
      </c>
      <c r="R268" s="10" t="s">
        <v>5159</v>
      </c>
      <c r="S268" s="10" t="s">
        <v>5512</v>
      </c>
      <c r="T268" s="10" t="s">
        <v>4804</v>
      </c>
      <c r="U268" s="10" t="s">
        <v>5111</v>
      </c>
      <c r="V268" s="10" t="s">
        <v>5161</v>
      </c>
      <c r="W268" s="10" t="s">
        <v>5513</v>
      </c>
      <c r="X268" s="10"/>
      <c r="Y268" s="10"/>
      <c r="Z268" s="10"/>
      <c r="AA268" s="10"/>
      <c r="AB268" s="10"/>
      <c r="AC268" s="10"/>
      <c r="AD268" s="104"/>
      <c r="AE268" s="47"/>
      <c r="AF268" s="47"/>
      <c r="AG268" s="47"/>
    </row>
    <row r="269" ht="15.75" customHeight="1">
      <c r="A269" s="10" t="s">
        <v>4607</v>
      </c>
      <c r="B269" s="10" t="str">
        <f>VLOOKUP(C269,BD!$B$4:$C$818,2,FALSE)</f>
        <v>MEDIUM</v>
      </c>
      <c r="C269" s="10" t="s">
        <v>3897</v>
      </c>
      <c r="D269" s="10" t="s">
        <v>3847</v>
      </c>
      <c r="E269" s="10" t="s">
        <v>3898</v>
      </c>
      <c r="F269" s="10"/>
      <c r="G269" s="10"/>
      <c r="H269" s="10"/>
      <c r="I269" s="10"/>
      <c r="J269" s="10" t="s">
        <v>5507</v>
      </c>
      <c r="K269" s="10" t="s">
        <v>5508</v>
      </c>
      <c r="L269" s="10" t="s">
        <v>5509</v>
      </c>
      <c r="M269" s="10"/>
      <c r="N269" s="10"/>
      <c r="O269" s="10"/>
      <c r="P269" s="10" t="s">
        <v>5511</v>
      </c>
      <c r="Q269" s="10" t="s">
        <v>4888</v>
      </c>
      <c r="R269" s="10" t="s">
        <v>5159</v>
      </c>
      <c r="S269" s="10" t="s">
        <v>5512</v>
      </c>
      <c r="T269" s="10" t="s">
        <v>4804</v>
      </c>
      <c r="U269" s="10" t="s">
        <v>5111</v>
      </c>
      <c r="V269" s="10" t="s">
        <v>5161</v>
      </c>
      <c r="W269" s="10" t="s">
        <v>5513</v>
      </c>
      <c r="X269" s="10"/>
      <c r="Y269" s="10"/>
      <c r="Z269" s="10"/>
      <c r="AA269" s="10"/>
      <c r="AB269" s="10"/>
      <c r="AC269" s="10"/>
      <c r="AD269" s="104"/>
      <c r="AE269" s="47"/>
      <c r="AF269" s="47"/>
      <c r="AG269" s="47"/>
    </row>
    <row r="270" ht="15.75" customHeight="1">
      <c r="A270" s="10" t="s">
        <v>4661</v>
      </c>
      <c r="B270" s="10" t="str">
        <f>VLOOKUP(C270,BD!$B$4:$C$818,2,FALSE)</f>
        <v>MEDIUM</v>
      </c>
      <c r="C270" s="10" t="s">
        <v>3897</v>
      </c>
      <c r="D270" s="10" t="s">
        <v>3847</v>
      </c>
      <c r="E270" s="10" t="s">
        <v>3898</v>
      </c>
      <c r="F270" s="10"/>
      <c r="G270" s="10"/>
      <c r="H270" s="10"/>
      <c r="I270" s="10"/>
      <c r="J270" s="10" t="s">
        <v>1302</v>
      </c>
      <c r="K270" s="10" t="s">
        <v>5508</v>
      </c>
      <c r="L270" s="10" t="s">
        <v>5509</v>
      </c>
      <c r="M270" s="10" t="s">
        <v>5510</v>
      </c>
      <c r="N270" s="10"/>
      <c r="O270" s="10"/>
      <c r="P270" s="10" t="s">
        <v>5514</v>
      </c>
      <c r="Q270" s="10" t="s">
        <v>5511</v>
      </c>
      <c r="R270" s="10" t="s">
        <v>4888</v>
      </c>
      <c r="S270" s="10" t="s">
        <v>5159</v>
      </c>
      <c r="T270" s="10" t="s">
        <v>5512</v>
      </c>
      <c r="U270" s="10" t="s">
        <v>4804</v>
      </c>
      <c r="V270" s="10" t="s">
        <v>5111</v>
      </c>
      <c r="W270" s="10" t="s">
        <v>5515</v>
      </c>
      <c r="X270" s="10" t="s">
        <v>5161</v>
      </c>
      <c r="Y270" s="10" t="s">
        <v>5513</v>
      </c>
      <c r="Z270" s="10" t="s">
        <v>5516</v>
      </c>
      <c r="AA270" s="10"/>
      <c r="AB270" s="10"/>
      <c r="AC270" s="10"/>
      <c r="AD270" s="104"/>
      <c r="AE270" s="47"/>
      <c r="AF270" s="47"/>
      <c r="AG270" s="47"/>
    </row>
    <row r="271" ht="15.75" customHeight="1">
      <c r="A271" s="10" t="s">
        <v>4666</v>
      </c>
      <c r="B271" s="10" t="str">
        <f>VLOOKUP(C271,BD!$B$4:$C$818,2,FALSE)</f>
        <v>MEDIUM</v>
      </c>
      <c r="C271" s="10" t="s">
        <v>3897</v>
      </c>
      <c r="D271" s="10" t="s">
        <v>3847</v>
      </c>
      <c r="E271" s="10" t="s">
        <v>3898</v>
      </c>
      <c r="F271" s="10"/>
      <c r="G271" s="10"/>
      <c r="H271" s="10"/>
      <c r="I271" s="10"/>
      <c r="J271" s="10" t="s">
        <v>5507</v>
      </c>
      <c r="K271" s="10" t="s">
        <v>5508</v>
      </c>
      <c r="L271" s="10" t="s">
        <v>5509</v>
      </c>
      <c r="M271" s="10" t="s">
        <v>5510</v>
      </c>
      <c r="N271" s="10"/>
      <c r="O271" s="10"/>
      <c r="P271" s="10" t="s">
        <v>5511</v>
      </c>
      <c r="Q271" s="10" t="s">
        <v>4888</v>
      </c>
      <c r="R271" s="10" t="s">
        <v>5159</v>
      </c>
      <c r="S271" s="10" t="s">
        <v>5512</v>
      </c>
      <c r="T271" s="10" t="s">
        <v>4804</v>
      </c>
      <c r="U271" s="10" t="s">
        <v>5111</v>
      </c>
      <c r="V271" s="10" t="s">
        <v>5161</v>
      </c>
      <c r="W271" s="10" t="s">
        <v>5513</v>
      </c>
      <c r="X271" s="10"/>
      <c r="Y271" s="10"/>
      <c r="Z271" s="10"/>
      <c r="AA271" s="10"/>
      <c r="AB271" s="10"/>
      <c r="AC271" s="10"/>
      <c r="AD271" s="104"/>
      <c r="AE271" s="47"/>
      <c r="AF271" s="47"/>
      <c r="AG271" s="47"/>
    </row>
    <row r="272" ht="15.75" customHeight="1">
      <c r="A272" s="10" t="s">
        <v>4667</v>
      </c>
      <c r="B272" s="10" t="str">
        <f>VLOOKUP(C272,BD!$B$4:$C$818,2,FALSE)</f>
        <v>MEDIUM</v>
      </c>
      <c r="C272" s="10" t="s">
        <v>3897</v>
      </c>
      <c r="D272" s="10" t="s">
        <v>3847</v>
      </c>
      <c r="E272" s="10" t="s">
        <v>3898</v>
      </c>
      <c r="F272" s="10"/>
      <c r="G272" s="10"/>
      <c r="H272" s="10"/>
      <c r="I272" s="10"/>
      <c r="J272" s="10" t="s">
        <v>5507</v>
      </c>
      <c r="K272" s="10" t="s">
        <v>5508</v>
      </c>
      <c r="L272" s="10" t="s">
        <v>5509</v>
      </c>
      <c r="M272" s="10" t="s">
        <v>5510</v>
      </c>
      <c r="N272" s="10"/>
      <c r="O272" s="10"/>
      <c r="P272" s="10" t="s">
        <v>5511</v>
      </c>
      <c r="Q272" s="10" t="s">
        <v>4888</v>
      </c>
      <c r="R272" s="10" t="s">
        <v>5159</v>
      </c>
      <c r="S272" s="10" t="s">
        <v>5512</v>
      </c>
      <c r="T272" s="10" t="s">
        <v>4804</v>
      </c>
      <c r="U272" s="10" t="s">
        <v>5111</v>
      </c>
      <c r="V272" s="10" t="s">
        <v>5161</v>
      </c>
      <c r="W272" s="10" t="s">
        <v>5513</v>
      </c>
      <c r="X272" s="10"/>
      <c r="Y272" s="10"/>
      <c r="Z272" s="10"/>
      <c r="AA272" s="10"/>
      <c r="AB272" s="10"/>
      <c r="AC272" s="10"/>
      <c r="AD272" s="104"/>
      <c r="AE272" s="47"/>
      <c r="AF272" s="47"/>
      <c r="AG272" s="47"/>
    </row>
    <row r="273" ht="15.75" customHeight="1">
      <c r="A273" s="10" t="s">
        <v>4669</v>
      </c>
      <c r="B273" s="10" t="str">
        <f>VLOOKUP(C273,BD!$B$4:$C$818,2,FALSE)</f>
        <v>MEDIUM</v>
      </c>
      <c r="C273" s="10" t="s">
        <v>3897</v>
      </c>
      <c r="D273" s="10" t="s">
        <v>3847</v>
      </c>
      <c r="E273" s="10" t="s">
        <v>3898</v>
      </c>
      <c r="F273" s="10"/>
      <c r="G273" s="10"/>
      <c r="H273" s="10"/>
      <c r="I273" s="10"/>
      <c r="J273" s="10" t="s">
        <v>5507</v>
      </c>
      <c r="K273" s="10" t="s">
        <v>5508</v>
      </c>
      <c r="L273" s="10" t="s">
        <v>5509</v>
      </c>
      <c r="M273" s="10" t="s">
        <v>5510</v>
      </c>
      <c r="N273" s="10"/>
      <c r="O273" s="10"/>
      <c r="P273" s="10" t="s">
        <v>5511</v>
      </c>
      <c r="Q273" s="10" t="s">
        <v>4888</v>
      </c>
      <c r="R273" s="10" t="s">
        <v>5159</v>
      </c>
      <c r="S273" s="10" t="s">
        <v>5512</v>
      </c>
      <c r="T273" s="10" t="s">
        <v>4804</v>
      </c>
      <c r="U273" s="10" t="s">
        <v>5111</v>
      </c>
      <c r="V273" s="10" t="s">
        <v>5161</v>
      </c>
      <c r="W273" s="10" t="s">
        <v>5513</v>
      </c>
      <c r="X273" s="10"/>
      <c r="Y273" s="10"/>
      <c r="Z273" s="10"/>
      <c r="AA273" s="10"/>
      <c r="AB273" s="10"/>
      <c r="AC273" s="10"/>
      <c r="AD273" s="104"/>
      <c r="AE273" s="47"/>
      <c r="AF273" s="47"/>
      <c r="AG273" s="47"/>
    </row>
    <row r="274" ht="15.75" customHeight="1">
      <c r="A274" s="10" t="s">
        <v>4718</v>
      </c>
      <c r="B274" s="10" t="str">
        <f>VLOOKUP(C274,BD!$B$4:$C$818,2,FALSE)</f>
        <v>MEDIUM</v>
      </c>
      <c r="C274" s="10" t="s">
        <v>3897</v>
      </c>
      <c r="D274" s="10" t="s">
        <v>3847</v>
      </c>
      <c r="E274" s="10" t="s">
        <v>3898</v>
      </c>
      <c r="F274" s="10"/>
      <c r="G274" s="10"/>
      <c r="H274" s="10"/>
      <c r="I274" s="10"/>
      <c r="J274" s="10" t="s">
        <v>5508</v>
      </c>
      <c r="K274" s="10" t="s">
        <v>5517</v>
      </c>
      <c r="L274" s="10" t="s">
        <v>5509</v>
      </c>
      <c r="M274" s="10"/>
      <c r="N274" s="10"/>
      <c r="O274" s="10"/>
      <c r="P274" s="10" t="s">
        <v>4888</v>
      </c>
      <c r="Q274" s="10" t="s">
        <v>5159</v>
      </c>
      <c r="R274" s="10" t="s">
        <v>4804</v>
      </c>
      <c r="S274" s="10" t="s">
        <v>5111</v>
      </c>
      <c r="T274" s="10" t="s">
        <v>3897</v>
      </c>
      <c r="U274" s="10" t="s">
        <v>5161</v>
      </c>
      <c r="V274" s="10"/>
      <c r="W274" s="10"/>
      <c r="X274" s="10"/>
      <c r="Y274" s="10"/>
      <c r="Z274" s="10"/>
      <c r="AA274" s="10"/>
      <c r="AB274" s="10"/>
      <c r="AC274" s="10"/>
      <c r="AD274" s="104"/>
      <c r="AE274" s="47"/>
      <c r="AF274" s="47"/>
      <c r="AG274" s="47"/>
    </row>
    <row r="275" ht="15.75" customHeight="1">
      <c r="A275" s="10" t="s">
        <v>320</v>
      </c>
      <c r="B275" s="10" t="str">
        <f>VLOOKUP(C275,BD!$B$4:$C$818,2,FALSE)</f>
        <v>VERY SMALL</v>
      </c>
      <c r="C275" s="10" t="s">
        <v>321</v>
      </c>
      <c r="D275" s="10" t="s">
        <v>322</v>
      </c>
      <c r="E275" s="10"/>
      <c r="F275" s="10"/>
      <c r="G275" s="10"/>
      <c r="H275" s="10"/>
      <c r="I275" s="10"/>
      <c r="J275" s="10" t="s">
        <v>323</v>
      </c>
      <c r="K275" s="10" t="s">
        <v>324</v>
      </c>
      <c r="L275" s="10"/>
      <c r="M275" s="10"/>
      <c r="N275" s="10"/>
      <c r="O275" s="10"/>
      <c r="P275" s="10" t="s">
        <v>5518</v>
      </c>
      <c r="Q275" s="10" t="s">
        <v>5519</v>
      </c>
      <c r="R275" s="10" t="s">
        <v>5520</v>
      </c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6"/>
      <c r="AD275" s="12"/>
      <c r="AE275" s="12"/>
      <c r="AF275" s="12"/>
      <c r="AG275" s="12"/>
    </row>
    <row r="276" ht="15.75" customHeight="1">
      <c r="A276" s="10" t="s">
        <v>325</v>
      </c>
      <c r="B276" s="10" t="str">
        <f>VLOOKUP(C276,BD!$B$4:$C$818,2,TRUE)</f>
        <v>VERY SMALL</v>
      </c>
      <c r="C276" s="10" t="s">
        <v>326</v>
      </c>
      <c r="D276" s="10" t="s">
        <v>327</v>
      </c>
      <c r="E276" s="10"/>
      <c r="F276" s="10"/>
      <c r="G276" s="10"/>
      <c r="H276" s="10"/>
      <c r="I276" s="10"/>
      <c r="J276" s="10" t="s">
        <v>328</v>
      </c>
      <c r="K276" s="10" t="s">
        <v>329</v>
      </c>
      <c r="L276" s="10"/>
      <c r="M276" s="10"/>
      <c r="N276" s="10"/>
      <c r="O276" s="10"/>
      <c r="P276" s="10" t="s">
        <v>5521</v>
      </c>
      <c r="Q276" s="10" t="s">
        <v>5522</v>
      </c>
      <c r="R276" s="10" t="s">
        <v>5523</v>
      </c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6"/>
      <c r="AD276" s="12"/>
      <c r="AE276" s="12"/>
      <c r="AF276" s="12"/>
      <c r="AG276" s="12"/>
    </row>
    <row r="277" ht="15.75" customHeight="1">
      <c r="A277" s="10" t="s">
        <v>2107</v>
      </c>
      <c r="B277" s="10" t="str">
        <f>VLOOKUP(C277,BD!$B$4:$C$818,2,FALSE)</f>
        <v>SMALL</v>
      </c>
      <c r="C277" s="10" t="s">
        <v>2108</v>
      </c>
      <c r="D277" s="10" t="s">
        <v>2109</v>
      </c>
      <c r="E277" s="10"/>
      <c r="F277" s="10"/>
      <c r="G277" s="10"/>
      <c r="H277" s="10"/>
      <c r="I277" s="10"/>
      <c r="J277" s="10" t="s">
        <v>2110</v>
      </c>
      <c r="K277" s="10"/>
      <c r="L277" s="10"/>
      <c r="M277" s="10"/>
      <c r="N277" s="10"/>
      <c r="O277" s="10"/>
      <c r="P277" s="10" t="s">
        <v>5524</v>
      </c>
      <c r="Q277" s="10" t="s">
        <v>5525</v>
      </c>
      <c r="R277" s="10" t="s">
        <v>5526</v>
      </c>
      <c r="S277" s="10" t="s">
        <v>5527</v>
      </c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4"/>
      <c r="AE277" s="47"/>
      <c r="AF277" s="47"/>
      <c r="AG277" s="47"/>
    </row>
    <row r="278" ht="15.75" customHeight="1">
      <c r="A278" s="10" t="s">
        <v>2112</v>
      </c>
      <c r="B278" s="10" t="str">
        <f>VLOOKUP(C278,BD!$B$4:$C$818,2,TRUE)</f>
        <v>SMALL</v>
      </c>
      <c r="C278" s="10" t="s">
        <v>2113</v>
      </c>
      <c r="D278" s="10" t="s">
        <v>2114</v>
      </c>
      <c r="E278" s="10"/>
      <c r="F278" s="10"/>
      <c r="G278" s="10"/>
      <c r="H278" s="10"/>
      <c r="I278" s="10"/>
      <c r="J278" s="10" t="s">
        <v>2115</v>
      </c>
      <c r="K278" s="10" t="s">
        <v>2116</v>
      </c>
      <c r="L278" s="10"/>
      <c r="M278" s="10"/>
      <c r="N278" s="10"/>
      <c r="O278" s="10"/>
      <c r="P278" s="10" t="s">
        <v>5528</v>
      </c>
      <c r="Q278" s="10" t="s">
        <v>5529</v>
      </c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47"/>
      <c r="AE278" s="47"/>
      <c r="AF278" s="47"/>
      <c r="AG278" s="47"/>
    </row>
    <row r="279" ht="15.75" customHeight="1">
      <c r="A279" s="10" t="s">
        <v>330</v>
      </c>
      <c r="B279" s="10" t="str">
        <f>VLOOKUP(C279,BD!$B$4:$C$818,2,FALSE)</f>
        <v>VERY SMALL</v>
      </c>
      <c r="C279" s="10" t="s">
        <v>331</v>
      </c>
      <c r="D279" s="10" t="s">
        <v>332</v>
      </c>
      <c r="E279" s="10" t="s">
        <v>333</v>
      </c>
      <c r="F279" s="10"/>
      <c r="G279" s="10"/>
      <c r="H279" s="10"/>
      <c r="I279" s="10"/>
      <c r="J279" s="10" t="s">
        <v>334</v>
      </c>
      <c r="K279" s="10" t="s">
        <v>335</v>
      </c>
      <c r="L279" s="10"/>
      <c r="M279" s="10"/>
      <c r="N279" s="10"/>
      <c r="O279" s="10"/>
      <c r="P279" s="10" t="s">
        <v>5530</v>
      </c>
      <c r="Q279" s="10" t="s">
        <v>5531</v>
      </c>
      <c r="R279" s="10" t="s">
        <v>5532</v>
      </c>
      <c r="S279" s="10" t="s">
        <v>4936</v>
      </c>
      <c r="T279" s="10"/>
      <c r="U279" s="10"/>
      <c r="V279" s="10"/>
      <c r="W279" s="10"/>
      <c r="X279" s="10"/>
      <c r="Y279" s="10"/>
      <c r="Z279" s="10"/>
      <c r="AA279" s="10"/>
      <c r="AB279" s="10"/>
      <c r="AC279" s="16"/>
      <c r="AD279" s="19"/>
      <c r="AE279" s="12"/>
      <c r="AF279" s="12"/>
      <c r="AG279" s="12"/>
    </row>
    <row r="280" ht="15.75" customHeight="1">
      <c r="A280" s="10" t="s">
        <v>336</v>
      </c>
      <c r="B280" s="10" t="str">
        <f>VLOOKUP(C280,BD!$B$4:$C$818,2,FALSE)</f>
        <v>VERY SMALL</v>
      </c>
      <c r="C280" s="10" t="s">
        <v>331</v>
      </c>
      <c r="D280" s="10" t="s">
        <v>332</v>
      </c>
      <c r="E280" s="10" t="s">
        <v>333</v>
      </c>
      <c r="F280" s="10"/>
      <c r="G280" s="10"/>
      <c r="H280" s="10"/>
      <c r="I280" s="10"/>
      <c r="J280" s="10" t="s">
        <v>334</v>
      </c>
      <c r="K280" s="10" t="s">
        <v>335</v>
      </c>
      <c r="L280" s="10"/>
      <c r="M280" s="10"/>
      <c r="N280" s="10"/>
      <c r="O280" s="10"/>
      <c r="P280" s="10" t="s">
        <v>5530</v>
      </c>
      <c r="Q280" s="10" t="s">
        <v>5531</v>
      </c>
      <c r="R280" s="10" t="s">
        <v>5532</v>
      </c>
      <c r="S280" s="10" t="s">
        <v>4936</v>
      </c>
      <c r="T280" s="10"/>
      <c r="U280" s="10"/>
      <c r="V280" s="10"/>
      <c r="W280" s="10"/>
      <c r="X280" s="10"/>
      <c r="Y280" s="10"/>
      <c r="Z280" s="10"/>
      <c r="AA280" s="10"/>
      <c r="AB280" s="10"/>
      <c r="AC280" s="16"/>
      <c r="AD280" s="19"/>
      <c r="AE280" s="12"/>
      <c r="AF280" s="12"/>
      <c r="AG280" s="12"/>
    </row>
    <row r="281" ht="15.75" customHeight="1">
      <c r="A281" s="10" t="s">
        <v>337</v>
      </c>
      <c r="B281" s="10" t="str">
        <f>VLOOKUP(C281,BD!$B$4:$C$818,2,FALSE)</f>
        <v>VERY SMALL</v>
      </c>
      <c r="C281" s="10" t="s">
        <v>331</v>
      </c>
      <c r="D281" s="10" t="s">
        <v>332</v>
      </c>
      <c r="E281" s="10" t="s">
        <v>333</v>
      </c>
      <c r="F281" s="10"/>
      <c r="G281" s="10"/>
      <c r="H281" s="10"/>
      <c r="I281" s="10"/>
      <c r="J281" s="10" t="s">
        <v>334</v>
      </c>
      <c r="K281" s="10" t="s">
        <v>335</v>
      </c>
      <c r="L281" s="10"/>
      <c r="M281" s="10"/>
      <c r="N281" s="10"/>
      <c r="O281" s="10"/>
      <c r="P281" s="10" t="s">
        <v>5530</v>
      </c>
      <c r="Q281" s="10" t="s">
        <v>5531</v>
      </c>
      <c r="R281" s="10" t="s">
        <v>5532</v>
      </c>
      <c r="S281" s="10" t="s">
        <v>4936</v>
      </c>
      <c r="T281" s="10"/>
      <c r="U281" s="10"/>
      <c r="V281" s="10"/>
      <c r="W281" s="10"/>
      <c r="X281" s="10"/>
      <c r="Y281" s="10"/>
      <c r="Z281" s="10"/>
      <c r="AA281" s="10"/>
      <c r="AB281" s="10"/>
      <c r="AC281" s="16"/>
      <c r="AD281" s="19"/>
      <c r="AE281" s="12"/>
      <c r="AF281" s="12"/>
      <c r="AG281" s="12"/>
    </row>
    <row r="282" ht="15.75" customHeight="1">
      <c r="A282" s="10" t="s">
        <v>338</v>
      </c>
      <c r="B282" s="10" t="str">
        <f>VLOOKUP(C282,BD!$B$4:$C$818,2,TRUE)</f>
        <v>VERY SMALL</v>
      </c>
      <c r="C282" s="10" t="s">
        <v>339</v>
      </c>
      <c r="D282" s="10" t="s">
        <v>340</v>
      </c>
      <c r="E282" s="10"/>
      <c r="F282" s="10"/>
      <c r="G282" s="10"/>
      <c r="H282" s="10"/>
      <c r="I282" s="10"/>
      <c r="J282" s="10" t="s">
        <v>341</v>
      </c>
      <c r="K282" s="10"/>
      <c r="L282" s="10"/>
      <c r="M282" s="10"/>
      <c r="N282" s="10"/>
      <c r="O282" s="10"/>
      <c r="P282" s="10" t="s">
        <v>5533</v>
      </c>
      <c r="Q282" s="10" t="s">
        <v>5534</v>
      </c>
      <c r="R282" s="10" t="s">
        <v>5535</v>
      </c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6"/>
      <c r="AD282" s="12"/>
      <c r="AE282" s="12"/>
      <c r="AF282" s="12"/>
      <c r="AG282" s="12"/>
    </row>
    <row r="283" ht="15.75" customHeight="1">
      <c r="A283" s="10" t="s">
        <v>342</v>
      </c>
      <c r="B283" s="10" t="str">
        <f>VLOOKUP(C283,BD!$B$4:$C$818,2,TRUE)</f>
        <v>VERY SMALL</v>
      </c>
      <c r="C283" s="10" t="s">
        <v>343</v>
      </c>
      <c r="D283" s="10" t="s">
        <v>344</v>
      </c>
      <c r="E283" s="10"/>
      <c r="F283" s="10"/>
      <c r="G283" s="10"/>
      <c r="H283" s="10"/>
      <c r="I283" s="10"/>
      <c r="J283" s="10" t="s">
        <v>345</v>
      </c>
      <c r="K283" s="10"/>
      <c r="L283" s="10"/>
      <c r="M283" s="10"/>
      <c r="N283" s="10"/>
      <c r="O283" s="10"/>
      <c r="P283" s="10" t="s">
        <v>5536</v>
      </c>
      <c r="Q283" s="10" t="s">
        <v>5537</v>
      </c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6"/>
      <c r="AD283" s="12"/>
      <c r="AE283" s="12"/>
      <c r="AF283" s="12"/>
      <c r="AG283" s="12"/>
    </row>
    <row r="284" ht="15.75" customHeight="1">
      <c r="A284" s="10" t="s">
        <v>347</v>
      </c>
      <c r="B284" s="10" t="str">
        <f>VLOOKUP(C284,BD!$B$4:$C$818,2,TRUE)</f>
        <v>VERY SMALL</v>
      </c>
      <c r="C284" s="10" t="s">
        <v>348</v>
      </c>
      <c r="D284" s="10" t="s">
        <v>349</v>
      </c>
      <c r="E284" s="10"/>
      <c r="F284" s="10"/>
      <c r="G284" s="10"/>
      <c r="H284" s="10"/>
      <c r="I284" s="10"/>
      <c r="J284" s="10" t="s">
        <v>350</v>
      </c>
      <c r="K284" s="10"/>
      <c r="L284" s="10"/>
      <c r="M284" s="10"/>
      <c r="N284" s="10"/>
      <c r="O284" s="10"/>
      <c r="P284" s="10" t="s">
        <v>5538</v>
      </c>
      <c r="Q284" s="10" t="s">
        <v>5539</v>
      </c>
      <c r="R284" s="10" t="s">
        <v>5540</v>
      </c>
      <c r="S284" s="10" t="s">
        <v>5541</v>
      </c>
      <c r="T284" s="10" t="s">
        <v>5542</v>
      </c>
      <c r="U284" s="10"/>
      <c r="V284" s="10"/>
      <c r="W284" s="10"/>
      <c r="X284" s="10"/>
      <c r="Y284" s="10"/>
      <c r="Z284" s="10"/>
      <c r="AA284" s="10"/>
      <c r="AB284" s="10"/>
      <c r="AC284" s="16"/>
      <c r="AD284" s="12"/>
      <c r="AE284" s="12"/>
      <c r="AF284" s="12"/>
      <c r="AG284" s="12"/>
    </row>
    <row r="285" ht="15.75" customHeight="1">
      <c r="A285" s="10" t="s">
        <v>351</v>
      </c>
      <c r="B285" s="10" t="str">
        <f>VLOOKUP(C285,BD!$B$4:$C$818,2,TRUE)</f>
        <v>VERY SMALL</v>
      </c>
      <c r="C285" s="10" t="s">
        <v>352</v>
      </c>
      <c r="D285" s="10" t="s">
        <v>353</v>
      </c>
      <c r="E285" s="10"/>
      <c r="F285" s="10"/>
      <c r="G285" s="10"/>
      <c r="H285" s="10"/>
      <c r="I285" s="10"/>
      <c r="J285" s="10" t="s">
        <v>354</v>
      </c>
      <c r="K285" s="10"/>
      <c r="L285" s="10"/>
      <c r="M285" s="10"/>
      <c r="N285" s="10"/>
      <c r="O285" s="10"/>
      <c r="P285" s="10" t="s">
        <v>5543</v>
      </c>
      <c r="Q285" s="10" t="s">
        <v>5544</v>
      </c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6"/>
      <c r="AD285" s="12"/>
      <c r="AE285" s="12"/>
      <c r="AF285" s="12"/>
      <c r="AG285" s="12"/>
    </row>
    <row r="286" ht="15.75" customHeight="1">
      <c r="A286" s="10" t="s">
        <v>355</v>
      </c>
      <c r="B286" s="10" t="str">
        <f>VLOOKUP(C286,BD!$B$4:$C$818,2,TRUE)</f>
        <v>VERY SMALL</v>
      </c>
      <c r="C286" s="10" t="s">
        <v>356</v>
      </c>
      <c r="D286" s="10" t="s">
        <v>357</v>
      </c>
      <c r="E286" s="10"/>
      <c r="F286" s="10"/>
      <c r="G286" s="10"/>
      <c r="H286" s="10"/>
      <c r="I286" s="10"/>
      <c r="J286" s="10" t="s">
        <v>358</v>
      </c>
      <c r="K286" s="10"/>
      <c r="L286" s="10"/>
      <c r="M286" s="10"/>
      <c r="N286" s="10"/>
      <c r="O286" s="10"/>
      <c r="P286" s="10" t="s">
        <v>5545</v>
      </c>
      <c r="Q286" s="10" t="s">
        <v>5546</v>
      </c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6"/>
      <c r="AD286" s="12"/>
      <c r="AE286" s="12"/>
      <c r="AF286" s="12"/>
      <c r="AG286" s="12"/>
    </row>
    <row r="287" ht="15.75" customHeight="1">
      <c r="A287" s="10" t="s">
        <v>359</v>
      </c>
      <c r="B287" s="10" t="str">
        <f>VLOOKUP(C287,BD!$B$4:$C$818,2,TRUE)</f>
        <v>VERY SMALL</v>
      </c>
      <c r="C287" s="10" t="s">
        <v>360</v>
      </c>
      <c r="D287" s="10" t="s">
        <v>361</v>
      </c>
      <c r="E287" s="10"/>
      <c r="F287" s="10"/>
      <c r="G287" s="10"/>
      <c r="H287" s="10"/>
      <c r="I287" s="10"/>
      <c r="J287" s="10" t="s">
        <v>362</v>
      </c>
      <c r="K287" s="10" t="s">
        <v>363</v>
      </c>
      <c r="L287" s="10"/>
      <c r="M287" s="10"/>
      <c r="N287" s="10"/>
      <c r="O287" s="10"/>
      <c r="P287" s="10" t="s">
        <v>5547</v>
      </c>
      <c r="Q287" s="10" t="s">
        <v>5548</v>
      </c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6"/>
      <c r="AD287" s="12"/>
      <c r="AE287" s="12"/>
      <c r="AF287" s="12"/>
      <c r="AG287" s="12"/>
    </row>
    <row r="288" ht="15.75" customHeight="1">
      <c r="A288" s="10" t="s">
        <v>364</v>
      </c>
      <c r="B288" s="10" t="str">
        <f>VLOOKUP(C288,BD!$B$4:$C$818,2,FALSE)</f>
        <v>VERY SMALL</v>
      </c>
      <c r="C288" s="10" t="s">
        <v>365</v>
      </c>
      <c r="D288" s="10" t="s">
        <v>366</v>
      </c>
      <c r="E288" s="10" t="s">
        <v>367</v>
      </c>
      <c r="F288" s="10"/>
      <c r="G288" s="10"/>
      <c r="H288" s="10"/>
      <c r="I288" s="10"/>
      <c r="J288" s="10" t="s">
        <v>368</v>
      </c>
      <c r="K288" s="10"/>
      <c r="L288" s="10"/>
      <c r="M288" s="10"/>
      <c r="N288" s="10"/>
      <c r="O288" s="10"/>
      <c r="P288" s="10" t="s">
        <v>5549</v>
      </c>
      <c r="Q288" s="10" t="s">
        <v>5550</v>
      </c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6"/>
      <c r="AD288" s="19"/>
      <c r="AE288" s="12"/>
      <c r="AF288" s="12"/>
      <c r="AG288" s="12"/>
    </row>
    <row r="289" ht="15.75" customHeight="1">
      <c r="A289" s="10" t="s">
        <v>369</v>
      </c>
      <c r="B289" s="10" t="str">
        <f>VLOOKUP(C289,BD!$B$4:$C$818,2,TRUE)</f>
        <v>VERY SMALL</v>
      </c>
      <c r="C289" s="10" t="s">
        <v>370</v>
      </c>
      <c r="D289" s="10" t="s">
        <v>371</v>
      </c>
      <c r="E289" s="10"/>
      <c r="F289" s="10"/>
      <c r="G289" s="10"/>
      <c r="H289" s="10"/>
      <c r="I289" s="10"/>
      <c r="J289" s="10" t="s">
        <v>372</v>
      </c>
      <c r="K289" s="10" t="s">
        <v>373</v>
      </c>
      <c r="L289" s="10" t="s">
        <v>374</v>
      </c>
      <c r="M289" s="10"/>
      <c r="N289" s="10"/>
      <c r="O289" s="10"/>
      <c r="P289" s="10" t="s">
        <v>5551</v>
      </c>
      <c r="Q289" s="10" t="s">
        <v>5552</v>
      </c>
      <c r="R289" s="10" t="s">
        <v>5553</v>
      </c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6"/>
      <c r="AD289" s="12"/>
      <c r="AE289" s="12"/>
      <c r="AF289" s="12"/>
      <c r="AG289" s="12"/>
    </row>
    <row r="290" ht="15.75" customHeight="1">
      <c r="A290" s="10" t="s">
        <v>375</v>
      </c>
      <c r="B290" s="10" t="str">
        <f>VLOOKUP(C290,BD!$B$4:$C$818,2,TRUE)</f>
        <v>VERY SMALL</v>
      </c>
      <c r="C290" s="10" t="s">
        <v>376</v>
      </c>
      <c r="D290" s="10" t="s">
        <v>377</v>
      </c>
      <c r="E290" s="10"/>
      <c r="F290" s="10"/>
      <c r="G290" s="10"/>
      <c r="H290" s="10"/>
      <c r="I290" s="10"/>
      <c r="J290" s="10" t="s">
        <v>378</v>
      </c>
      <c r="K290" s="10" t="s">
        <v>379</v>
      </c>
      <c r="L290" s="10"/>
      <c r="M290" s="10"/>
      <c r="N290" s="10"/>
      <c r="O290" s="10"/>
      <c r="P290" s="10" t="s">
        <v>376</v>
      </c>
      <c r="Q290" s="10" t="s">
        <v>5554</v>
      </c>
      <c r="R290" s="10" t="s">
        <v>5555</v>
      </c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6"/>
      <c r="AD290" s="19"/>
      <c r="AE290" s="12"/>
      <c r="AF290" s="12"/>
      <c r="AG290" s="12"/>
    </row>
    <row r="291" ht="15.75" customHeight="1">
      <c r="A291" s="10" t="s">
        <v>380</v>
      </c>
      <c r="B291" s="10" t="str">
        <f>VLOOKUP(C291,BD!$B$4:$C$818,2,FALSE)</f>
        <v>VERY SMALL</v>
      </c>
      <c r="C291" s="10" t="s">
        <v>381</v>
      </c>
      <c r="D291" s="10" t="s">
        <v>382</v>
      </c>
      <c r="E291" s="10" t="s">
        <v>383</v>
      </c>
      <c r="F291" s="10"/>
      <c r="G291" s="10"/>
      <c r="H291" s="10"/>
      <c r="I291" s="10"/>
      <c r="J291" s="10" t="s">
        <v>384</v>
      </c>
      <c r="K291" s="10" t="s">
        <v>385</v>
      </c>
      <c r="L291" s="10"/>
      <c r="M291" s="10"/>
      <c r="N291" s="10"/>
      <c r="O291" s="10"/>
      <c r="P291" s="10" t="s">
        <v>5556</v>
      </c>
      <c r="Q291" s="10" t="s">
        <v>5557</v>
      </c>
      <c r="R291" s="10" t="s">
        <v>5558</v>
      </c>
      <c r="S291" s="10" t="s">
        <v>5559</v>
      </c>
      <c r="T291" s="10"/>
      <c r="U291" s="10"/>
      <c r="V291" s="10"/>
      <c r="W291" s="10"/>
      <c r="X291" s="10"/>
      <c r="Y291" s="10"/>
      <c r="Z291" s="10"/>
      <c r="AA291" s="10"/>
      <c r="AB291" s="10"/>
      <c r="AC291" s="16"/>
      <c r="AD291" s="12"/>
      <c r="AE291" s="12"/>
      <c r="AF291" s="12"/>
      <c r="AG291" s="12"/>
    </row>
    <row r="292" ht="15.75" customHeight="1">
      <c r="A292" s="10" t="s">
        <v>386</v>
      </c>
      <c r="B292" s="10" t="str">
        <f>VLOOKUP(C292,BD!$B$4:$C$818,2,TRUE)</f>
        <v>VERY SMALL</v>
      </c>
      <c r="C292" s="10" t="s">
        <v>387</v>
      </c>
      <c r="D292" s="10" t="s">
        <v>388</v>
      </c>
      <c r="E292" s="10"/>
      <c r="F292" s="10"/>
      <c r="G292" s="10"/>
      <c r="H292" s="10"/>
      <c r="I292" s="10"/>
      <c r="J292" s="10" t="s">
        <v>389</v>
      </c>
      <c r="K292" s="10" t="s">
        <v>390</v>
      </c>
      <c r="L292" s="10"/>
      <c r="M292" s="10"/>
      <c r="N292" s="10"/>
      <c r="O292" s="10"/>
      <c r="P292" s="10" t="s">
        <v>5560</v>
      </c>
      <c r="Q292" s="10" t="s">
        <v>5561</v>
      </c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6"/>
      <c r="AD292" s="19"/>
      <c r="AE292" s="12"/>
      <c r="AF292" s="12"/>
      <c r="AG292" s="12"/>
    </row>
    <row r="293" ht="15.75" customHeight="1">
      <c r="A293" s="10" t="s">
        <v>392</v>
      </c>
      <c r="B293" s="10" t="str">
        <f>VLOOKUP(C293,BD!$B$4:$C$818,2,TRUE)</f>
        <v>VERY SMALL</v>
      </c>
      <c r="C293" s="10" t="s">
        <v>393</v>
      </c>
      <c r="D293" s="10" t="s">
        <v>394</v>
      </c>
      <c r="E293" s="10"/>
      <c r="F293" s="10"/>
      <c r="G293" s="10"/>
      <c r="H293" s="10"/>
      <c r="I293" s="10"/>
      <c r="J293" s="10" t="s">
        <v>395</v>
      </c>
      <c r="K293" s="10" t="s">
        <v>396</v>
      </c>
      <c r="L293" s="10" t="s">
        <v>397</v>
      </c>
      <c r="M293" s="10"/>
      <c r="N293" s="10"/>
      <c r="O293" s="10"/>
      <c r="P293" s="10" t="s">
        <v>5562</v>
      </c>
      <c r="Q293" s="10" t="s">
        <v>5563</v>
      </c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6"/>
      <c r="AD293" s="19"/>
      <c r="AE293" s="12"/>
      <c r="AF293" s="12"/>
      <c r="AG293" s="12"/>
    </row>
    <row r="294" ht="15.75" customHeight="1">
      <c r="A294" s="10" t="s">
        <v>399</v>
      </c>
      <c r="B294" s="10" t="str">
        <f>VLOOKUP(C294,BD!$B$4:$C$818,2,TRUE)</f>
        <v>VERY SMALL</v>
      </c>
      <c r="C294" s="10" t="s">
        <v>400</v>
      </c>
      <c r="D294" s="10" t="s">
        <v>394</v>
      </c>
      <c r="E294" s="10"/>
      <c r="F294" s="10"/>
      <c r="G294" s="10"/>
      <c r="H294" s="10"/>
      <c r="I294" s="10"/>
      <c r="J294" s="10" t="s">
        <v>401</v>
      </c>
      <c r="K294" s="10"/>
      <c r="L294" s="10"/>
      <c r="M294" s="10"/>
      <c r="N294" s="10"/>
      <c r="O294" s="10"/>
      <c r="P294" s="10" t="s">
        <v>5564</v>
      </c>
      <c r="Q294" s="10" t="s">
        <v>5565</v>
      </c>
      <c r="R294" s="10" t="s">
        <v>5566</v>
      </c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6"/>
      <c r="AD294" s="12"/>
      <c r="AE294" s="12"/>
      <c r="AF294" s="12"/>
      <c r="AG294" s="12"/>
    </row>
    <row r="295" ht="15.75" customHeight="1">
      <c r="A295" s="10" t="s">
        <v>403</v>
      </c>
      <c r="B295" s="10" t="str">
        <f>VLOOKUP(C295,BD!$B$4:$C$818,2,TRUE)</f>
        <v>VERY SMALL</v>
      </c>
      <c r="C295" s="10" t="s">
        <v>404</v>
      </c>
      <c r="D295" s="10" t="s">
        <v>405</v>
      </c>
      <c r="E295" s="10"/>
      <c r="F295" s="10"/>
      <c r="G295" s="10"/>
      <c r="H295" s="10"/>
      <c r="I295" s="10"/>
      <c r="J295" s="10" t="s">
        <v>406</v>
      </c>
      <c r="K295" s="10"/>
      <c r="L295" s="10"/>
      <c r="M295" s="10"/>
      <c r="N295" s="10"/>
      <c r="O295" s="10"/>
      <c r="P295" s="10" t="s">
        <v>5567</v>
      </c>
      <c r="Q295" s="10" t="s">
        <v>5568</v>
      </c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6"/>
      <c r="AD295" s="12"/>
      <c r="AE295" s="12"/>
      <c r="AF295" s="12"/>
      <c r="AG295" s="12"/>
    </row>
    <row r="296" ht="15.75" customHeight="1">
      <c r="A296" s="10" t="s">
        <v>2118</v>
      </c>
      <c r="B296" s="10" t="str">
        <f>VLOOKUP(C296,BD!$B$4:$C$818,2,FALSE)</f>
        <v>SMALL</v>
      </c>
      <c r="C296" s="10" t="s">
        <v>2119</v>
      </c>
      <c r="D296" s="10" t="s">
        <v>2120</v>
      </c>
      <c r="E296" s="10" t="s">
        <v>2121</v>
      </c>
      <c r="F296" s="10"/>
      <c r="G296" s="10"/>
      <c r="H296" s="10"/>
      <c r="I296" s="10"/>
      <c r="J296" s="10" t="s">
        <v>2122</v>
      </c>
      <c r="K296" s="10" t="s">
        <v>2123</v>
      </c>
      <c r="L296" s="10" t="s">
        <v>2124</v>
      </c>
      <c r="M296" s="10"/>
      <c r="N296" s="10"/>
      <c r="O296" s="10"/>
      <c r="P296" s="10" t="s">
        <v>5569</v>
      </c>
      <c r="Q296" s="10" t="s">
        <v>5570</v>
      </c>
      <c r="R296" s="10" t="s">
        <v>5571</v>
      </c>
      <c r="S296" s="10" t="s">
        <v>5572</v>
      </c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4"/>
      <c r="AE296" s="47"/>
      <c r="AF296" s="47"/>
      <c r="AG296" s="47"/>
    </row>
    <row r="297" ht="15.75" customHeight="1">
      <c r="A297" s="10" t="s">
        <v>2126</v>
      </c>
      <c r="B297" s="10" t="str">
        <f>VLOOKUP(C297,BD!$B$4:$C$818,2,FALSE)</f>
        <v>SMALL</v>
      </c>
      <c r="C297" s="10" t="s">
        <v>2127</v>
      </c>
      <c r="D297" s="10" t="s">
        <v>433</v>
      </c>
      <c r="E297" s="10" t="s">
        <v>2128</v>
      </c>
      <c r="F297" s="10"/>
      <c r="G297" s="10"/>
      <c r="H297" s="10"/>
      <c r="I297" s="10"/>
      <c r="J297" s="10" t="s">
        <v>2129</v>
      </c>
      <c r="K297" s="10"/>
      <c r="L297" s="10"/>
      <c r="M297" s="10"/>
      <c r="N297" s="10"/>
      <c r="O297" s="10"/>
      <c r="P297" s="10" t="s">
        <v>5573</v>
      </c>
      <c r="Q297" s="10" t="s">
        <v>5574</v>
      </c>
      <c r="R297" s="10" t="s">
        <v>5575</v>
      </c>
      <c r="S297" s="10" t="s">
        <v>5576</v>
      </c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47"/>
      <c r="AE297" s="47"/>
      <c r="AF297" s="47"/>
      <c r="AG297" s="47"/>
    </row>
    <row r="298" ht="15.75" customHeight="1">
      <c r="A298" s="10" t="s">
        <v>407</v>
      </c>
      <c r="B298" s="10" t="str">
        <f>VLOOKUP(C298,BD!$B$4:$C$818,2,FALSE)</f>
        <v>VERY SMALL</v>
      </c>
      <c r="C298" s="10" t="s">
        <v>408</v>
      </c>
      <c r="D298" s="10" t="s">
        <v>409</v>
      </c>
      <c r="E298" s="10" t="s">
        <v>410</v>
      </c>
      <c r="F298" s="10"/>
      <c r="G298" s="10"/>
      <c r="H298" s="10"/>
      <c r="I298" s="10"/>
      <c r="J298" s="10" t="s">
        <v>411</v>
      </c>
      <c r="K298" s="10" t="s">
        <v>412</v>
      </c>
      <c r="L298" s="10"/>
      <c r="M298" s="10"/>
      <c r="N298" s="10"/>
      <c r="O298" s="10"/>
      <c r="P298" s="10" t="s">
        <v>5577</v>
      </c>
      <c r="Q298" s="10" t="s">
        <v>5578</v>
      </c>
      <c r="R298" s="10" t="s">
        <v>5579</v>
      </c>
      <c r="S298" s="10" t="s">
        <v>5580</v>
      </c>
      <c r="T298" s="10" t="s">
        <v>5581</v>
      </c>
      <c r="U298" s="10"/>
      <c r="V298" s="10"/>
      <c r="W298" s="10"/>
      <c r="X298" s="10"/>
      <c r="Y298" s="10"/>
      <c r="Z298" s="10"/>
      <c r="AA298" s="10"/>
      <c r="AB298" s="10"/>
      <c r="AC298" s="16"/>
      <c r="AD298" s="12"/>
      <c r="AE298" s="12"/>
      <c r="AF298" s="12"/>
      <c r="AG298" s="12"/>
    </row>
    <row r="299" ht="15.75" customHeight="1">
      <c r="A299" s="10" t="s">
        <v>4009</v>
      </c>
      <c r="B299" s="10" t="str">
        <f>VLOOKUP(C299,BD!$B$4:$C$818,2,FALSE)</f>
        <v>SMALL</v>
      </c>
      <c r="C299" s="10" t="s">
        <v>4010</v>
      </c>
      <c r="D299" s="10" t="s">
        <v>4011</v>
      </c>
      <c r="E299" s="10" t="s">
        <v>4012</v>
      </c>
      <c r="F299" s="10" t="s">
        <v>4013</v>
      </c>
      <c r="G299" s="10"/>
      <c r="H299" s="10"/>
      <c r="I299" s="10"/>
      <c r="J299" s="10" t="s">
        <v>5582</v>
      </c>
      <c r="K299" s="10" t="s">
        <v>5583</v>
      </c>
      <c r="L299" s="10" t="s">
        <v>5584</v>
      </c>
      <c r="M299" s="10" t="s">
        <v>5585</v>
      </c>
      <c r="N299" s="10"/>
      <c r="O299" s="10"/>
      <c r="P299" s="10" t="s">
        <v>5586</v>
      </c>
      <c r="Q299" s="10" t="s">
        <v>5587</v>
      </c>
      <c r="R299" s="10" t="s">
        <v>5588</v>
      </c>
      <c r="S299" s="10" t="s">
        <v>5589</v>
      </c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4"/>
      <c r="AE299" s="47"/>
      <c r="AF299" s="47"/>
      <c r="AG299" s="47"/>
    </row>
    <row r="300" ht="15.75" customHeight="1">
      <c r="A300" s="10" t="s">
        <v>2130</v>
      </c>
      <c r="B300" s="10" t="str">
        <f>VLOOKUP(C300,BD!$B$4:$C$818,2,TRUE)</f>
        <v>SMALL</v>
      </c>
      <c r="C300" s="10" t="s">
        <v>2131</v>
      </c>
      <c r="D300" s="10" t="s">
        <v>2132</v>
      </c>
      <c r="E300" s="10"/>
      <c r="F300" s="10"/>
      <c r="G300" s="10"/>
      <c r="H300" s="10"/>
      <c r="I300" s="10"/>
      <c r="J300" s="10" t="s">
        <v>2133</v>
      </c>
      <c r="K300" s="10" t="s">
        <v>2134</v>
      </c>
      <c r="L300" s="10"/>
      <c r="M300" s="10"/>
      <c r="N300" s="10"/>
      <c r="O300" s="10"/>
      <c r="P300" s="10" t="s">
        <v>5590</v>
      </c>
      <c r="Q300" s="10" t="s">
        <v>5591</v>
      </c>
      <c r="R300" s="10" t="s">
        <v>5592</v>
      </c>
      <c r="S300" s="10" t="s">
        <v>5593</v>
      </c>
      <c r="T300" s="10" t="s">
        <v>5594</v>
      </c>
      <c r="U300" s="10"/>
      <c r="V300" s="10"/>
      <c r="W300" s="10"/>
      <c r="X300" s="10"/>
      <c r="Y300" s="10"/>
      <c r="Z300" s="10"/>
      <c r="AA300" s="10"/>
      <c r="AB300" s="10"/>
      <c r="AC300" s="10"/>
      <c r="AD300" s="104"/>
      <c r="AE300" s="47"/>
      <c r="AF300" s="47"/>
      <c r="AG300" s="47"/>
    </row>
    <row r="301" ht="15.75" customHeight="1">
      <c r="A301" s="10" t="s">
        <v>2136</v>
      </c>
      <c r="B301" s="10" t="str">
        <f>VLOOKUP(C301,BD!$B$4:$C$818,2,TRUE)</f>
        <v>SMALL</v>
      </c>
      <c r="C301" s="10" t="s">
        <v>2137</v>
      </c>
      <c r="D301" s="10" t="s">
        <v>2138</v>
      </c>
      <c r="E301" s="10"/>
      <c r="F301" s="10"/>
      <c r="G301" s="10"/>
      <c r="H301" s="10"/>
      <c r="I301" s="10"/>
      <c r="J301" s="10" t="s">
        <v>2139</v>
      </c>
      <c r="K301" s="10" t="s">
        <v>2140</v>
      </c>
      <c r="L301" s="10"/>
      <c r="M301" s="10"/>
      <c r="N301" s="10"/>
      <c r="O301" s="10"/>
      <c r="P301" s="10" t="s">
        <v>5595</v>
      </c>
      <c r="Q301" s="10" t="s">
        <v>5596</v>
      </c>
      <c r="R301" s="10" t="s">
        <v>5597</v>
      </c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47"/>
      <c r="AE301" s="47"/>
      <c r="AF301" s="47"/>
      <c r="AG301" s="47"/>
    </row>
    <row r="302" ht="15.75" customHeight="1">
      <c r="A302" s="10" t="s">
        <v>2141</v>
      </c>
      <c r="B302" s="10" t="str">
        <f>VLOOKUP(C302,BD!$B$4:$C$818,2,TRUE)</f>
        <v>SMALL</v>
      </c>
      <c r="C302" s="10" t="s">
        <v>2142</v>
      </c>
      <c r="D302" s="10" t="s">
        <v>2143</v>
      </c>
      <c r="E302" s="10"/>
      <c r="F302" s="10"/>
      <c r="G302" s="10"/>
      <c r="H302" s="10"/>
      <c r="I302" s="10"/>
      <c r="J302" s="10" t="s">
        <v>2144</v>
      </c>
      <c r="K302" s="10" t="s">
        <v>2145</v>
      </c>
      <c r="L302" s="10"/>
      <c r="M302" s="10"/>
      <c r="N302" s="10"/>
      <c r="O302" s="10"/>
      <c r="P302" s="10" t="s">
        <v>5598</v>
      </c>
      <c r="Q302" s="10" t="s">
        <v>5599</v>
      </c>
      <c r="R302" s="10" t="s">
        <v>5600</v>
      </c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47"/>
      <c r="AE302" s="47"/>
      <c r="AF302" s="47"/>
      <c r="AG302" s="47"/>
    </row>
    <row r="303" ht="15.75" customHeight="1">
      <c r="A303" s="10" t="s">
        <v>3899</v>
      </c>
      <c r="B303" s="10" t="str">
        <f>VLOOKUP(C303,BD!$B$4:$C$818,2,FALSE)</f>
        <v>MEDIUM</v>
      </c>
      <c r="C303" s="10" t="s">
        <v>3900</v>
      </c>
      <c r="D303" s="10" t="s">
        <v>3112</v>
      </c>
      <c r="E303" s="10" t="s">
        <v>3113</v>
      </c>
      <c r="F303" s="10"/>
      <c r="G303" s="10"/>
      <c r="H303" s="10"/>
      <c r="I303" s="10"/>
      <c r="J303" s="10" t="s">
        <v>5601</v>
      </c>
      <c r="K303" s="10"/>
      <c r="L303" s="10"/>
      <c r="M303" s="10"/>
      <c r="N303" s="10"/>
      <c r="O303" s="10"/>
      <c r="P303" s="10" t="s">
        <v>5602</v>
      </c>
      <c r="Q303" s="10" t="s">
        <v>5603</v>
      </c>
      <c r="R303" s="10" t="s">
        <v>5604</v>
      </c>
      <c r="S303" s="10" t="s">
        <v>5605</v>
      </c>
      <c r="T303" s="10" t="s">
        <v>5606</v>
      </c>
      <c r="U303" s="10" t="s">
        <v>5607</v>
      </c>
      <c r="V303" s="10" t="s">
        <v>5608</v>
      </c>
      <c r="W303" s="10" t="s">
        <v>5609</v>
      </c>
      <c r="X303" s="10" t="s">
        <v>5610</v>
      </c>
      <c r="Y303" s="10"/>
      <c r="Z303" s="10"/>
      <c r="AA303" s="10"/>
      <c r="AB303" s="10"/>
      <c r="AC303" s="10"/>
      <c r="AD303" s="104"/>
      <c r="AE303" s="47"/>
      <c r="AF303" s="47"/>
      <c r="AG303" s="47"/>
    </row>
    <row r="304" ht="15.75" customHeight="1">
      <c r="A304" s="10" t="s">
        <v>3901</v>
      </c>
      <c r="B304" s="10" t="str">
        <f>VLOOKUP(C304,BD!$B$4:$C$818,2,TRUE)</f>
        <v>MEDIUM</v>
      </c>
      <c r="C304" s="10" t="s">
        <v>3902</v>
      </c>
      <c r="D304" s="10" t="s">
        <v>180</v>
      </c>
      <c r="E304" s="10"/>
      <c r="F304" s="10"/>
      <c r="G304" s="10"/>
      <c r="H304" s="10"/>
      <c r="I304" s="10"/>
      <c r="J304" s="10" t="s">
        <v>5611</v>
      </c>
      <c r="K304" s="10"/>
      <c r="L304" s="10"/>
      <c r="M304" s="10"/>
      <c r="N304" s="10"/>
      <c r="O304" s="10"/>
      <c r="P304" s="10" t="s">
        <v>5612</v>
      </c>
      <c r="Q304" s="10" t="s">
        <v>5613</v>
      </c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47"/>
      <c r="AE304" s="47"/>
      <c r="AF304" s="47"/>
      <c r="AG304" s="47"/>
    </row>
    <row r="305" ht="15.75" customHeight="1">
      <c r="A305" s="10" t="s">
        <v>3980</v>
      </c>
      <c r="B305" s="10" t="str">
        <f>VLOOKUP(C305,BD!$B$4:$C$818,2,FALSE)</f>
        <v>SMALL</v>
      </c>
      <c r="C305" s="10" t="s">
        <v>3981</v>
      </c>
      <c r="D305" s="10" t="s">
        <v>3982</v>
      </c>
      <c r="E305" s="10"/>
      <c r="F305" s="10"/>
      <c r="G305" s="10"/>
      <c r="H305" s="10"/>
      <c r="I305" s="10"/>
      <c r="J305" s="10" t="s">
        <v>5614</v>
      </c>
      <c r="K305" s="10" t="s">
        <v>5615</v>
      </c>
      <c r="L305" s="10" t="s">
        <v>5616</v>
      </c>
      <c r="M305" s="10"/>
      <c r="N305" s="10"/>
      <c r="O305" s="10"/>
      <c r="P305" s="10" t="s">
        <v>5617</v>
      </c>
      <c r="Q305" s="10" t="s">
        <v>5618</v>
      </c>
      <c r="R305" s="10" t="s">
        <v>5619</v>
      </c>
      <c r="S305" s="10" t="s">
        <v>5620</v>
      </c>
      <c r="T305" s="10" t="s">
        <v>5621</v>
      </c>
      <c r="U305" s="10"/>
      <c r="V305" s="10"/>
      <c r="W305" s="10"/>
      <c r="X305" s="10"/>
      <c r="Y305" s="10"/>
      <c r="Z305" s="10"/>
      <c r="AA305" s="10"/>
      <c r="AB305" s="10"/>
      <c r="AC305" s="10"/>
      <c r="AD305" s="104"/>
      <c r="AE305" s="47"/>
      <c r="AF305" s="47"/>
      <c r="AG305" s="47"/>
    </row>
    <row r="306" ht="15.75" customHeight="1">
      <c r="A306" s="10" t="s">
        <v>414</v>
      </c>
      <c r="B306" s="10" t="str">
        <f>VLOOKUP(C306,BD!$B$4:$C$818,2,FALSE)</f>
        <v>VERY SMALL</v>
      </c>
      <c r="C306" s="10" t="s">
        <v>415</v>
      </c>
      <c r="D306" s="10" t="s">
        <v>416</v>
      </c>
      <c r="E306" s="10"/>
      <c r="F306" s="10"/>
      <c r="G306" s="10"/>
      <c r="H306" s="10"/>
      <c r="I306" s="10"/>
      <c r="J306" s="10" t="s">
        <v>417</v>
      </c>
      <c r="K306" s="10"/>
      <c r="L306" s="10"/>
      <c r="M306" s="10"/>
      <c r="N306" s="10"/>
      <c r="O306" s="10"/>
      <c r="P306" s="10" t="s">
        <v>5622</v>
      </c>
      <c r="Q306" s="10" t="s">
        <v>5623</v>
      </c>
      <c r="R306" s="10" t="s">
        <v>5624</v>
      </c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6"/>
      <c r="AD306" s="19"/>
      <c r="AE306" s="12"/>
      <c r="AF306" s="12"/>
      <c r="AG306" s="12"/>
    </row>
    <row r="307" ht="15.75" customHeight="1">
      <c r="A307" s="10" t="s">
        <v>418</v>
      </c>
      <c r="B307" s="10" t="str">
        <f>VLOOKUP(C307,BD!$B$4:$C$818,2,TRUE)</f>
        <v>VERY SMALL</v>
      </c>
      <c r="C307" s="10" t="s">
        <v>419</v>
      </c>
      <c r="D307" s="10" t="s">
        <v>420</v>
      </c>
      <c r="E307" s="10"/>
      <c r="F307" s="10"/>
      <c r="G307" s="10"/>
      <c r="H307" s="10"/>
      <c r="I307" s="10"/>
      <c r="J307" s="10" t="s">
        <v>421</v>
      </c>
      <c r="K307" s="10"/>
      <c r="L307" s="10"/>
      <c r="M307" s="10"/>
      <c r="N307" s="10"/>
      <c r="O307" s="10"/>
      <c r="P307" s="10" t="s">
        <v>5625</v>
      </c>
      <c r="Q307" s="10" t="s">
        <v>5626</v>
      </c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6"/>
      <c r="AD307" s="12"/>
      <c r="AE307" s="12"/>
      <c r="AF307" s="12"/>
      <c r="AG307" s="12"/>
    </row>
    <row r="308" ht="15.75" customHeight="1">
      <c r="A308" s="10" t="s">
        <v>423</v>
      </c>
      <c r="B308" s="10" t="str">
        <f>VLOOKUP(C308,BD!$B$4:$C$818,2,TRUE)</f>
        <v>VERY SMALL</v>
      </c>
      <c r="C308" s="10" t="s">
        <v>424</v>
      </c>
      <c r="D308" s="10" t="s">
        <v>425</v>
      </c>
      <c r="E308" s="10"/>
      <c r="F308" s="10"/>
      <c r="G308" s="10"/>
      <c r="H308" s="10"/>
      <c r="I308" s="10"/>
      <c r="J308" s="10" t="s">
        <v>426</v>
      </c>
      <c r="K308" s="10"/>
      <c r="L308" s="10"/>
      <c r="M308" s="10"/>
      <c r="N308" s="10"/>
      <c r="O308" s="10"/>
      <c r="P308" s="10" t="s">
        <v>5627</v>
      </c>
      <c r="Q308" s="10" t="s">
        <v>5628</v>
      </c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6"/>
      <c r="AD308" s="12"/>
      <c r="AE308" s="12"/>
      <c r="AF308" s="12"/>
      <c r="AG308" s="12"/>
    </row>
    <row r="309" ht="15.75" customHeight="1">
      <c r="A309" s="10" t="s">
        <v>427</v>
      </c>
      <c r="B309" s="10" t="str">
        <f>VLOOKUP(C309,BD!$B$4:$C$818,2,TRUE)</f>
        <v>VERY SMALL</v>
      </c>
      <c r="C309" s="10" t="s">
        <v>428</v>
      </c>
      <c r="D309" s="10" t="s">
        <v>429</v>
      </c>
      <c r="E309" s="10"/>
      <c r="F309" s="10"/>
      <c r="G309" s="10"/>
      <c r="H309" s="10"/>
      <c r="I309" s="10"/>
      <c r="J309" s="10" t="s">
        <v>430</v>
      </c>
      <c r="K309" s="10"/>
      <c r="L309" s="10"/>
      <c r="M309" s="10"/>
      <c r="N309" s="10"/>
      <c r="O309" s="10"/>
      <c r="P309" s="10" t="s">
        <v>5629</v>
      </c>
      <c r="Q309" s="10" t="s">
        <v>5630</v>
      </c>
      <c r="R309" s="10" t="s">
        <v>5631</v>
      </c>
      <c r="S309" s="10" t="s">
        <v>5632</v>
      </c>
      <c r="T309" s="10"/>
      <c r="U309" s="10"/>
      <c r="V309" s="10"/>
      <c r="W309" s="10"/>
      <c r="X309" s="10"/>
      <c r="Y309" s="10"/>
      <c r="Z309" s="10"/>
      <c r="AA309" s="10"/>
      <c r="AB309" s="10"/>
      <c r="AC309" s="16"/>
      <c r="AD309" s="12"/>
      <c r="AE309" s="12"/>
      <c r="AF309" s="12"/>
      <c r="AG309" s="12"/>
    </row>
    <row r="310" ht="15.75" customHeight="1">
      <c r="A310" s="10" t="s">
        <v>2146</v>
      </c>
      <c r="B310" s="10" t="str">
        <f>VLOOKUP(C310,BD!$B$4:$C$818,2,TRUE)</f>
        <v>SMALL</v>
      </c>
      <c r="C310" s="10" t="s">
        <v>2147</v>
      </c>
      <c r="D310" s="10" t="s">
        <v>2148</v>
      </c>
      <c r="E310" s="10"/>
      <c r="F310" s="10"/>
      <c r="G310" s="10"/>
      <c r="H310" s="10"/>
      <c r="I310" s="10"/>
      <c r="J310" s="10" t="s">
        <v>2149</v>
      </c>
      <c r="K310" s="10" t="s">
        <v>2150</v>
      </c>
      <c r="L310" s="10"/>
      <c r="M310" s="10"/>
      <c r="N310" s="10"/>
      <c r="O310" s="10"/>
      <c r="P310" s="10" t="s">
        <v>5633</v>
      </c>
      <c r="Q310" s="10" t="s">
        <v>5634</v>
      </c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47"/>
      <c r="AE310" s="47"/>
      <c r="AF310" s="47"/>
      <c r="AG310" s="47"/>
    </row>
    <row r="311" ht="15.75" customHeight="1">
      <c r="A311" s="10" t="s">
        <v>2151</v>
      </c>
      <c r="B311" s="10" t="str">
        <f>VLOOKUP(C311,BD!$B$4:$C$818,2,TRUE)</f>
        <v>SMALL</v>
      </c>
      <c r="C311" s="10" t="s">
        <v>2152</v>
      </c>
      <c r="D311" s="10" t="s">
        <v>2153</v>
      </c>
      <c r="E311" s="10"/>
      <c r="F311" s="10"/>
      <c r="G311" s="10"/>
      <c r="H311" s="10"/>
      <c r="I311" s="10"/>
      <c r="J311" s="10" t="s">
        <v>2154</v>
      </c>
      <c r="K311" s="10" t="s">
        <v>2155</v>
      </c>
      <c r="L311" s="10"/>
      <c r="M311" s="10"/>
      <c r="N311" s="10"/>
      <c r="O311" s="10"/>
      <c r="P311" s="10" t="s">
        <v>5635</v>
      </c>
      <c r="Q311" s="10" t="s">
        <v>5636</v>
      </c>
      <c r="R311" s="10" t="s">
        <v>5637</v>
      </c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4"/>
      <c r="AE311" s="47"/>
      <c r="AF311" s="47"/>
      <c r="AG311" s="47"/>
    </row>
    <row r="312" ht="15.75" customHeight="1">
      <c r="A312" s="10" t="s">
        <v>2156</v>
      </c>
      <c r="B312" s="10" t="str">
        <f>VLOOKUP(C312,BD!$B$4:$C$818,2,FALSE)</f>
        <v>SMALL</v>
      </c>
      <c r="C312" s="10" t="s">
        <v>2157</v>
      </c>
      <c r="D312" s="10" t="s">
        <v>2158</v>
      </c>
      <c r="E312" s="10"/>
      <c r="F312" s="10"/>
      <c r="G312" s="10"/>
      <c r="H312" s="10"/>
      <c r="I312" s="10"/>
      <c r="J312" s="10" t="s">
        <v>2159</v>
      </c>
      <c r="K312" s="10" t="s">
        <v>2160</v>
      </c>
      <c r="L312" s="10"/>
      <c r="M312" s="10"/>
      <c r="N312" s="10"/>
      <c r="O312" s="10"/>
      <c r="P312" s="10" t="s">
        <v>5638</v>
      </c>
      <c r="Q312" s="10" t="s">
        <v>5639</v>
      </c>
      <c r="R312" s="10" t="s">
        <v>5640</v>
      </c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47"/>
      <c r="AE312" s="47"/>
      <c r="AF312" s="47"/>
      <c r="AG312" s="47"/>
    </row>
    <row r="313" ht="15.75" customHeight="1">
      <c r="A313" s="10" t="s">
        <v>2161</v>
      </c>
      <c r="B313" s="10" t="str">
        <f>VLOOKUP(C313,BD!$B$4:$C$818,2,TRUE)</f>
        <v>SMALL</v>
      </c>
      <c r="C313" s="10" t="s">
        <v>2162</v>
      </c>
      <c r="D313" s="10" t="s">
        <v>2163</v>
      </c>
      <c r="E313" s="10"/>
      <c r="F313" s="10"/>
      <c r="G313" s="10"/>
      <c r="H313" s="10"/>
      <c r="I313" s="10"/>
      <c r="J313" s="10" t="s">
        <v>2164</v>
      </c>
      <c r="K313" s="10" t="s">
        <v>2165</v>
      </c>
      <c r="L313" s="10"/>
      <c r="M313" s="10"/>
      <c r="N313" s="10"/>
      <c r="O313" s="10"/>
      <c r="P313" s="10" t="s">
        <v>5641</v>
      </c>
      <c r="Q313" s="10" t="s">
        <v>5642</v>
      </c>
      <c r="R313" s="10" t="s">
        <v>5643</v>
      </c>
      <c r="S313" s="10" t="s">
        <v>5644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47"/>
      <c r="AE313" s="47"/>
      <c r="AF313" s="47"/>
      <c r="AG313" s="47"/>
    </row>
    <row r="314" ht="15.75" customHeight="1">
      <c r="A314" s="10" t="s">
        <v>2166</v>
      </c>
      <c r="B314" s="10" t="str">
        <f>VLOOKUP(C314,BD!$B$4:$C$818,2,TRUE)</f>
        <v>SMALL</v>
      </c>
      <c r="C314" s="10" t="s">
        <v>2167</v>
      </c>
      <c r="D314" s="10" t="s">
        <v>2168</v>
      </c>
      <c r="E314" s="10"/>
      <c r="F314" s="10"/>
      <c r="G314" s="10"/>
      <c r="H314" s="10"/>
      <c r="I314" s="10"/>
      <c r="J314" s="10" t="s">
        <v>2169</v>
      </c>
      <c r="K314" s="10"/>
      <c r="L314" s="10"/>
      <c r="M314" s="10"/>
      <c r="N314" s="10"/>
      <c r="O314" s="10"/>
      <c r="P314" s="10" t="s">
        <v>5645</v>
      </c>
      <c r="Q314" s="10" t="s">
        <v>5646</v>
      </c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47"/>
      <c r="AE314" s="47"/>
      <c r="AF314" s="47"/>
      <c r="AG314" s="47"/>
    </row>
    <row r="315" ht="15.75" customHeight="1">
      <c r="A315" s="10" t="s">
        <v>2170</v>
      </c>
      <c r="B315" s="10" t="str">
        <f>VLOOKUP(C315,BD!$B$4:$C$818,2,TRUE)</f>
        <v>SMALL</v>
      </c>
      <c r="C315" s="10" t="s">
        <v>2171</v>
      </c>
      <c r="D315" s="10" t="s">
        <v>2172</v>
      </c>
      <c r="E315" s="10"/>
      <c r="F315" s="10"/>
      <c r="G315" s="10"/>
      <c r="H315" s="10"/>
      <c r="I315" s="10"/>
      <c r="J315" s="10" t="s">
        <v>2173</v>
      </c>
      <c r="K315" s="10" t="s">
        <v>2174</v>
      </c>
      <c r="L315" s="10"/>
      <c r="M315" s="10"/>
      <c r="N315" s="10"/>
      <c r="O315" s="10"/>
      <c r="P315" s="10" t="s">
        <v>5647</v>
      </c>
      <c r="Q315" s="10" t="s">
        <v>2171</v>
      </c>
      <c r="R315" s="10" t="s">
        <v>5648</v>
      </c>
      <c r="S315" s="10" t="s">
        <v>5649</v>
      </c>
      <c r="T315" s="10" t="s">
        <v>5650</v>
      </c>
      <c r="U315" s="10"/>
      <c r="V315" s="10"/>
      <c r="W315" s="10"/>
      <c r="X315" s="10"/>
      <c r="Y315" s="10"/>
      <c r="Z315" s="10"/>
      <c r="AA315" s="10"/>
      <c r="AB315" s="10"/>
      <c r="AC315" s="10"/>
      <c r="AD315" s="104"/>
      <c r="AE315" s="47"/>
      <c r="AF315" s="47"/>
      <c r="AG315" s="47"/>
    </row>
    <row r="316" ht="15.75" customHeight="1">
      <c r="A316" s="10" t="s">
        <v>2176</v>
      </c>
      <c r="B316" s="10" t="str">
        <f>VLOOKUP(C316,BD!$B$4:$C$818,2,TRUE)</f>
        <v>SMALL</v>
      </c>
      <c r="C316" s="10" t="s">
        <v>2177</v>
      </c>
      <c r="D316" s="10" t="s">
        <v>2178</v>
      </c>
      <c r="E316" s="10"/>
      <c r="F316" s="10"/>
      <c r="G316" s="10"/>
      <c r="H316" s="10"/>
      <c r="I316" s="10"/>
      <c r="J316" s="10" t="s">
        <v>2179</v>
      </c>
      <c r="K316" s="10"/>
      <c r="L316" s="10"/>
      <c r="M316" s="10"/>
      <c r="N316" s="10"/>
      <c r="O316" s="10"/>
      <c r="P316" s="10" t="s">
        <v>5651</v>
      </c>
      <c r="Q316" s="10" t="s">
        <v>5652</v>
      </c>
      <c r="R316" s="10" t="s">
        <v>5653</v>
      </c>
      <c r="S316" s="10" t="s">
        <v>5654</v>
      </c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4"/>
      <c r="AE316" s="47"/>
      <c r="AF316" s="47"/>
      <c r="AG316" s="47"/>
    </row>
    <row r="317" ht="15.75" customHeight="1">
      <c r="A317" s="10" t="s">
        <v>2180</v>
      </c>
      <c r="B317" s="10" t="str">
        <f>VLOOKUP(C317,BD!$B$4:$C$818,2,FALSE)</f>
        <v>SMALL</v>
      </c>
      <c r="C317" s="10" t="s">
        <v>2181</v>
      </c>
      <c r="D317" s="10" t="s">
        <v>2182</v>
      </c>
      <c r="E317" s="10" t="s">
        <v>2183</v>
      </c>
      <c r="F317" s="10"/>
      <c r="G317" s="10"/>
      <c r="H317" s="10"/>
      <c r="I317" s="10"/>
      <c r="J317" s="10" t="s">
        <v>2184</v>
      </c>
      <c r="K317" s="10" t="s">
        <v>2185</v>
      </c>
      <c r="L317" s="10"/>
      <c r="M317" s="10"/>
      <c r="N317" s="10"/>
      <c r="O317" s="10"/>
      <c r="P317" s="10" t="s">
        <v>4804</v>
      </c>
      <c r="Q317" s="10" t="s">
        <v>5655</v>
      </c>
      <c r="R317" s="10" t="s">
        <v>5656</v>
      </c>
      <c r="S317" s="10" t="s">
        <v>5657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4"/>
      <c r="AE317" s="47"/>
      <c r="AF317" s="47"/>
      <c r="AG317" s="47"/>
    </row>
    <row r="318" ht="15.75" customHeight="1">
      <c r="A318" s="10" t="s">
        <v>2186</v>
      </c>
      <c r="B318" s="10" t="str">
        <f>VLOOKUP(C318,BD!$B$4:$C$818,2,TRUE)</f>
        <v>SMALL</v>
      </c>
      <c r="C318" s="10" t="s">
        <v>2187</v>
      </c>
      <c r="D318" s="10" t="s">
        <v>2188</v>
      </c>
      <c r="E318" s="10"/>
      <c r="F318" s="10"/>
      <c r="G318" s="10"/>
      <c r="H318" s="10"/>
      <c r="I318" s="10"/>
      <c r="J318" s="10" t="s">
        <v>2189</v>
      </c>
      <c r="K318" s="10"/>
      <c r="L318" s="10"/>
      <c r="M318" s="10"/>
      <c r="N318" s="10"/>
      <c r="O318" s="10"/>
      <c r="P318" s="10" t="s">
        <v>5658</v>
      </c>
      <c r="Q318" s="10" t="s">
        <v>5659</v>
      </c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47"/>
      <c r="AE318" s="47"/>
      <c r="AF318" s="47"/>
      <c r="AG318" s="47"/>
    </row>
    <row r="319" ht="15.75" customHeight="1">
      <c r="A319" s="10" t="s">
        <v>2190</v>
      </c>
      <c r="B319" s="10" t="str">
        <f>VLOOKUP(C319,BD!$B$4:$C$818,2,TRUE)</f>
        <v>SMALL</v>
      </c>
      <c r="C319" s="10" t="s">
        <v>2191</v>
      </c>
      <c r="D319" s="10" t="s">
        <v>2192</v>
      </c>
      <c r="E319" s="10" t="s">
        <v>2193</v>
      </c>
      <c r="F319" s="10"/>
      <c r="G319" s="10"/>
      <c r="H319" s="10"/>
      <c r="I319" s="10"/>
      <c r="J319" s="10" t="s">
        <v>2194</v>
      </c>
      <c r="K319" s="10" t="s">
        <v>2195</v>
      </c>
      <c r="L319" s="10"/>
      <c r="M319" s="10"/>
      <c r="N319" s="10"/>
      <c r="O319" s="10"/>
      <c r="P319" s="10" t="s">
        <v>5660</v>
      </c>
      <c r="Q319" s="10" t="s">
        <v>5661</v>
      </c>
      <c r="R319" s="10" t="s">
        <v>5662</v>
      </c>
      <c r="S319" s="10" t="s">
        <v>5663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47"/>
      <c r="AE319" s="47"/>
      <c r="AF319" s="47"/>
      <c r="AG319" s="47"/>
    </row>
    <row r="320" ht="15.75" customHeight="1">
      <c r="A320" s="10" t="s">
        <v>2196</v>
      </c>
      <c r="B320" s="10" t="str">
        <f>VLOOKUP(C320,BD!$B$4:$C$818,2,TRUE)</f>
        <v>SMALL</v>
      </c>
      <c r="C320" s="10" t="s">
        <v>2197</v>
      </c>
      <c r="D320" s="10" t="s">
        <v>2198</v>
      </c>
      <c r="E320" s="10" t="s">
        <v>2199</v>
      </c>
      <c r="F320" s="10"/>
      <c r="G320" s="10"/>
      <c r="H320" s="10"/>
      <c r="I320" s="10"/>
      <c r="J320" s="10" t="s">
        <v>2200</v>
      </c>
      <c r="K320" s="10" t="s">
        <v>2201</v>
      </c>
      <c r="L320" s="10"/>
      <c r="M320" s="10"/>
      <c r="N320" s="10"/>
      <c r="O320" s="10"/>
      <c r="P320" s="10" t="s">
        <v>5664</v>
      </c>
      <c r="Q320" s="10" t="s">
        <v>5665</v>
      </c>
      <c r="R320" s="10" t="s">
        <v>5666</v>
      </c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47"/>
      <c r="AE320" s="47"/>
      <c r="AF320" s="47"/>
      <c r="AG320" s="47"/>
    </row>
    <row r="321" ht="15.75" customHeight="1">
      <c r="A321" s="10" t="s">
        <v>2203</v>
      </c>
      <c r="B321" s="10" t="str">
        <f>VLOOKUP(C321,BD!$B$4:$C$818,2,FALSE)</f>
        <v>SMALL</v>
      </c>
      <c r="C321" s="10" t="s">
        <v>2204</v>
      </c>
      <c r="D321" s="10" t="s">
        <v>2205</v>
      </c>
      <c r="E321" s="10" t="s">
        <v>2206</v>
      </c>
      <c r="F321" s="10"/>
      <c r="G321" s="10"/>
      <c r="H321" s="10"/>
      <c r="I321" s="10"/>
      <c r="J321" s="10" t="s">
        <v>2207</v>
      </c>
      <c r="K321" s="10" t="s">
        <v>2208</v>
      </c>
      <c r="L321" s="10" t="s">
        <v>2209</v>
      </c>
      <c r="M321" s="10"/>
      <c r="N321" s="10"/>
      <c r="O321" s="10"/>
      <c r="P321" s="10" t="s">
        <v>5667</v>
      </c>
      <c r="Q321" s="10" t="s">
        <v>5668</v>
      </c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47"/>
      <c r="AE321" s="47"/>
      <c r="AF321" s="47"/>
      <c r="AG321" s="47"/>
    </row>
    <row r="322" ht="15.75" customHeight="1">
      <c r="A322" s="10" t="s">
        <v>2210</v>
      </c>
      <c r="B322" s="10" t="str">
        <f>VLOOKUP(C322,BD!$B$4:$C$818,2,TRUE)</f>
        <v>SMALL</v>
      </c>
      <c r="C322" s="10" t="s">
        <v>2211</v>
      </c>
      <c r="D322" s="10" t="s">
        <v>1360</v>
      </c>
      <c r="E322" s="10" t="s">
        <v>2212</v>
      </c>
      <c r="F322" s="10"/>
      <c r="G322" s="10"/>
      <c r="H322" s="10"/>
      <c r="I322" s="10"/>
      <c r="J322" s="10" t="s">
        <v>1363</v>
      </c>
      <c r="K322" s="10"/>
      <c r="L322" s="10"/>
      <c r="M322" s="10"/>
      <c r="N322" s="10"/>
      <c r="O322" s="10"/>
      <c r="P322" s="10" t="s">
        <v>5669</v>
      </c>
      <c r="Q322" s="10" t="s">
        <v>5670</v>
      </c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47"/>
      <c r="AE322" s="47"/>
      <c r="AF322" s="47"/>
      <c r="AG322" s="47"/>
    </row>
    <row r="323" ht="15.75" customHeight="1">
      <c r="A323" s="10" t="s">
        <v>2213</v>
      </c>
      <c r="B323" s="10" t="str">
        <f>VLOOKUP(C323,BD!$B$4:$C$818,2,TRUE)</f>
        <v>SMALL</v>
      </c>
      <c r="C323" s="10" t="s">
        <v>2214</v>
      </c>
      <c r="D323" s="10" t="s">
        <v>2215</v>
      </c>
      <c r="E323" s="10"/>
      <c r="F323" s="10"/>
      <c r="G323" s="10"/>
      <c r="H323" s="10"/>
      <c r="I323" s="10"/>
      <c r="J323" s="10" t="s">
        <v>2216</v>
      </c>
      <c r="K323" s="10" t="s">
        <v>2217</v>
      </c>
      <c r="L323" s="10"/>
      <c r="M323" s="10"/>
      <c r="N323" s="10"/>
      <c r="O323" s="10"/>
      <c r="P323" s="10" t="s">
        <v>5671</v>
      </c>
      <c r="Q323" s="10" t="s">
        <v>5672</v>
      </c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47"/>
      <c r="AE323" s="47"/>
      <c r="AF323" s="47"/>
      <c r="AG323" s="47"/>
    </row>
    <row r="324" ht="15.75" customHeight="1">
      <c r="A324" s="47" t="s">
        <v>2218</v>
      </c>
      <c r="B324" s="10" t="str">
        <f>VLOOKUP(C324,BD!$B$4:$C$818,2,FALSE)</f>
        <v>SMALL</v>
      </c>
      <c r="C324" s="47" t="s">
        <v>2219</v>
      </c>
      <c r="D324" s="47" t="s">
        <v>2220</v>
      </c>
      <c r="E324" s="47" t="s">
        <v>2221</v>
      </c>
      <c r="F324" s="47"/>
      <c r="G324" s="47"/>
      <c r="H324" s="47"/>
      <c r="I324" s="47"/>
      <c r="J324" s="47" t="s">
        <v>2222</v>
      </c>
      <c r="K324" s="47"/>
      <c r="L324" s="47"/>
      <c r="M324" s="47"/>
      <c r="N324" s="47"/>
      <c r="O324" s="47"/>
      <c r="P324" s="47" t="s">
        <v>5673</v>
      </c>
      <c r="Q324" s="47" t="s">
        <v>5674</v>
      </c>
      <c r="R324" s="47" t="s">
        <v>5675</v>
      </c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104"/>
      <c r="AE324" s="47"/>
      <c r="AF324" s="47"/>
      <c r="AG324" s="47"/>
    </row>
    <row r="325" ht="15.75" customHeight="1">
      <c r="A325" s="10" t="s">
        <v>2223</v>
      </c>
      <c r="B325" s="10" t="str">
        <f>VLOOKUP(C325,BD!$B$4:$C$818,2,TRUE)</f>
        <v>SMALL</v>
      </c>
      <c r="C325" s="10" t="s">
        <v>2224</v>
      </c>
      <c r="D325" s="10" t="s">
        <v>2225</v>
      </c>
      <c r="E325" s="10"/>
      <c r="F325" s="10"/>
      <c r="G325" s="10"/>
      <c r="H325" s="10"/>
      <c r="I325" s="10"/>
      <c r="J325" s="10" t="s">
        <v>2226</v>
      </c>
      <c r="K325" s="10"/>
      <c r="L325" s="10"/>
      <c r="M325" s="10"/>
      <c r="N325" s="10"/>
      <c r="O325" s="10"/>
      <c r="P325" s="10" t="s">
        <v>5676</v>
      </c>
      <c r="Q325" s="10" t="s">
        <v>5677</v>
      </c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47"/>
      <c r="AE325" s="47"/>
      <c r="AF325" s="47"/>
      <c r="AG325" s="47"/>
    </row>
    <row r="326" ht="15.75" customHeight="1">
      <c r="A326" s="10" t="s">
        <v>2227</v>
      </c>
      <c r="B326" s="10" t="str">
        <f>VLOOKUP(C326,BD!$B$4:$C$818,2,TRUE)</f>
        <v>SMALL</v>
      </c>
      <c r="C326" s="10" t="s">
        <v>2228</v>
      </c>
      <c r="D326" s="10" t="s">
        <v>2229</v>
      </c>
      <c r="E326" s="10" t="s">
        <v>2230</v>
      </c>
      <c r="F326" s="10"/>
      <c r="G326" s="10"/>
      <c r="H326" s="10"/>
      <c r="I326" s="10"/>
      <c r="J326" s="10" t="s">
        <v>2231</v>
      </c>
      <c r="K326" s="10" t="s">
        <v>2232</v>
      </c>
      <c r="L326" s="10"/>
      <c r="M326" s="10"/>
      <c r="N326" s="10"/>
      <c r="O326" s="10"/>
      <c r="P326" s="10" t="s">
        <v>5678</v>
      </c>
      <c r="Q326" s="10" t="s">
        <v>5679</v>
      </c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47"/>
      <c r="AE326" s="47"/>
      <c r="AF326" s="47"/>
      <c r="AG326" s="47"/>
    </row>
    <row r="327" ht="15.75" customHeight="1">
      <c r="A327" s="10" t="s">
        <v>2233</v>
      </c>
      <c r="B327" s="10" t="str">
        <f>VLOOKUP(C327,BD!$B$4:$C$818,2,TRUE)</f>
        <v>SMALL</v>
      </c>
      <c r="C327" s="10" t="s">
        <v>2234</v>
      </c>
      <c r="D327" s="10" t="s">
        <v>2235</v>
      </c>
      <c r="E327" s="10" t="s">
        <v>2236</v>
      </c>
      <c r="F327" s="10"/>
      <c r="G327" s="10"/>
      <c r="H327" s="10"/>
      <c r="I327" s="10"/>
      <c r="J327" s="10" t="s">
        <v>611</v>
      </c>
      <c r="K327" s="10"/>
      <c r="L327" s="10"/>
      <c r="M327" s="10"/>
      <c r="N327" s="10"/>
      <c r="O327" s="10"/>
      <c r="P327" s="10" t="s">
        <v>5680</v>
      </c>
      <c r="Q327" s="10" t="s">
        <v>5681</v>
      </c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47"/>
      <c r="AE327" s="47"/>
      <c r="AF327" s="47"/>
      <c r="AG327" s="47"/>
    </row>
    <row r="328" ht="15.75" customHeight="1">
      <c r="A328" s="10" t="s">
        <v>2237</v>
      </c>
      <c r="B328" s="10" t="str">
        <f>VLOOKUP(C328,BD!$B$4:$C$818,2,TRUE)</f>
        <v>SMALL</v>
      </c>
      <c r="C328" s="10" t="s">
        <v>2238</v>
      </c>
      <c r="D328" s="10" t="s">
        <v>2239</v>
      </c>
      <c r="E328" s="10"/>
      <c r="F328" s="10"/>
      <c r="G328" s="10"/>
      <c r="H328" s="10"/>
      <c r="I328" s="10"/>
      <c r="J328" s="10" t="s">
        <v>2240</v>
      </c>
      <c r="K328" s="10" t="s">
        <v>2241</v>
      </c>
      <c r="L328" s="10"/>
      <c r="M328" s="10"/>
      <c r="N328" s="10"/>
      <c r="O328" s="10"/>
      <c r="P328" s="10" t="s">
        <v>5682</v>
      </c>
      <c r="Q328" s="10" t="s">
        <v>5683</v>
      </c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47"/>
      <c r="AE328" s="47"/>
      <c r="AF328" s="47"/>
      <c r="AG328" s="47"/>
    </row>
    <row r="329" ht="15.75" customHeight="1">
      <c r="A329" s="10" t="s">
        <v>2242</v>
      </c>
      <c r="B329" s="10" t="str">
        <f>VLOOKUP(C329,BD!$B$4:$C$818,2,TRUE)</f>
        <v>SMALL</v>
      </c>
      <c r="C329" s="10" t="s">
        <v>2243</v>
      </c>
      <c r="D329" s="10" t="s">
        <v>2244</v>
      </c>
      <c r="E329" s="10"/>
      <c r="F329" s="10"/>
      <c r="G329" s="10"/>
      <c r="H329" s="10"/>
      <c r="I329" s="10"/>
      <c r="J329" s="10" t="s">
        <v>2245</v>
      </c>
      <c r="K329" s="10" t="s">
        <v>2246</v>
      </c>
      <c r="L329" s="10"/>
      <c r="M329" s="10"/>
      <c r="N329" s="10"/>
      <c r="O329" s="10"/>
      <c r="P329" s="10" t="s">
        <v>5684</v>
      </c>
      <c r="Q329" s="10" t="s">
        <v>5685</v>
      </c>
      <c r="R329" s="10" t="s">
        <v>5686</v>
      </c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47"/>
      <c r="AE329" s="47"/>
      <c r="AF329" s="47"/>
      <c r="AG329" s="47"/>
    </row>
    <row r="330" ht="15.75" customHeight="1">
      <c r="A330" s="10" t="s">
        <v>2247</v>
      </c>
      <c r="B330" s="10" t="str">
        <f>VLOOKUP(C330,BD!$B$4:$C$818,2,TRUE)</f>
        <v>SMALL</v>
      </c>
      <c r="C330" s="10" t="s">
        <v>2248</v>
      </c>
      <c r="D330" s="10" t="s">
        <v>2249</v>
      </c>
      <c r="E330" s="10"/>
      <c r="F330" s="10"/>
      <c r="G330" s="10"/>
      <c r="H330" s="10"/>
      <c r="I330" s="10"/>
      <c r="J330" s="10" t="s">
        <v>2250</v>
      </c>
      <c r="K330" s="10"/>
      <c r="L330" s="10"/>
      <c r="M330" s="10"/>
      <c r="N330" s="10"/>
      <c r="O330" s="10"/>
      <c r="P330" s="10" t="s">
        <v>5687</v>
      </c>
      <c r="Q330" s="10" t="s">
        <v>5688</v>
      </c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47"/>
      <c r="AE330" s="47"/>
      <c r="AF330" s="47"/>
      <c r="AG330" s="47"/>
    </row>
    <row r="331" ht="15.75" customHeight="1">
      <c r="A331" s="10" t="s">
        <v>2251</v>
      </c>
      <c r="B331" s="10" t="str">
        <f>VLOOKUP(C331,BD!$B$4:$C$818,2,TRUE)</f>
        <v>SMALL</v>
      </c>
      <c r="C331" s="10" t="s">
        <v>2252</v>
      </c>
      <c r="D331" s="10" t="s">
        <v>2253</v>
      </c>
      <c r="E331" s="10"/>
      <c r="F331" s="10"/>
      <c r="G331" s="10"/>
      <c r="H331" s="10"/>
      <c r="I331" s="10"/>
      <c r="J331" s="10" t="s">
        <v>2254</v>
      </c>
      <c r="K331" s="10" t="s">
        <v>2255</v>
      </c>
      <c r="L331" s="10"/>
      <c r="M331" s="10"/>
      <c r="N331" s="10"/>
      <c r="O331" s="10"/>
      <c r="P331" s="10" t="s">
        <v>5689</v>
      </c>
      <c r="Q331" s="10" t="s">
        <v>5690</v>
      </c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47"/>
      <c r="AE331" s="47"/>
      <c r="AF331" s="47"/>
      <c r="AG331" s="47"/>
    </row>
    <row r="332" ht="15.75" customHeight="1">
      <c r="A332" s="10" t="s">
        <v>2256</v>
      </c>
      <c r="B332" s="10" t="str">
        <f>VLOOKUP(C332,BD!$B$4:$C$818,2,TRUE)</f>
        <v>SMALL</v>
      </c>
      <c r="C332" s="10" t="s">
        <v>5691</v>
      </c>
      <c r="D332" s="10" t="s">
        <v>2257</v>
      </c>
      <c r="E332" s="10" t="s">
        <v>2258</v>
      </c>
      <c r="F332" s="10"/>
      <c r="G332" s="10"/>
      <c r="H332" s="10"/>
      <c r="I332" s="10"/>
      <c r="J332" s="10" t="s">
        <v>2259</v>
      </c>
      <c r="K332" s="10"/>
      <c r="L332" s="10"/>
      <c r="M332" s="10"/>
      <c r="N332" s="10"/>
      <c r="O332" s="10"/>
      <c r="P332" s="10" t="s">
        <v>5692</v>
      </c>
      <c r="Q332" s="10" t="s">
        <v>5693</v>
      </c>
      <c r="R332" s="10" t="s">
        <v>5694</v>
      </c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47"/>
      <c r="AE332" s="47"/>
      <c r="AF332" s="47"/>
      <c r="AG332" s="47"/>
    </row>
    <row r="333" ht="15.75" customHeight="1">
      <c r="A333" s="10" t="s">
        <v>2260</v>
      </c>
      <c r="B333" s="10" t="str">
        <f>VLOOKUP(C333,BD!$B$4:$C$818,2,TRUE)</f>
        <v>SMALL</v>
      </c>
      <c r="C333" s="10" t="s">
        <v>2261</v>
      </c>
      <c r="D333" s="10" t="s">
        <v>2262</v>
      </c>
      <c r="E333" s="10"/>
      <c r="F333" s="10"/>
      <c r="G333" s="10"/>
      <c r="H333" s="10"/>
      <c r="I333" s="10"/>
      <c r="J333" s="10" t="s">
        <v>2263</v>
      </c>
      <c r="K333" s="10"/>
      <c r="L333" s="10"/>
      <c r="M333" s="10"/>
      <c r="N333" s="10"/>
      <c r="O333" s="10"/>
      <c r="P333" s="10" t="s">
        <v>5695</v>
      </c>
      <c r="Q333" s="10" t="s">
        <v>5696</v>
      </c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47"/>
      <c r="AE333" s="47"/>
      <c r="AF333" s="47"/>
      <c r="AG333" s="47"/>
    </row>
    <row r="334" ht="15.75" customHeight="1">
      <c r="A334" s="10" t="s">
        <v>2264</v>
      </c>
      <c r="B334" s="10" t="str">
        <f>VLOOKUP(C334,BD!$B$4:$C$818,2,TRUE)</f>
        <v>SMALL</v>
      </c>
      <c r="C334" s="10" t="s">
        <v>2265</v>
      </c>
      <c r="D334" s="10" t="s">
        <v>2266</v>
      </c>
      <c r="E334" s="10"/>
      <c r="F334" s="10"/>
      <c r="G334" s="10"/>
      <c r="H334" s="10"/>
      <c r="I334" s="10"/>
      <c r="J334" s="10" t="s">
        <v>2267</v>
      </c>
      <c r="K334" s="10"/>
      <c r="L334" s="10"/>
      <c r="M334" s="10"/>
      <c r="N334" s="10"/>
      <c r="O334" s="10"/>
      <c r="P334" s="10" t="s">
        <v>5697</v>
      </c>
      <c r="Q334" s="10" t="s">
        <v>5698</v>
      </c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47"/>
      <c r="AE334" s="47"/>
      <c r="AF334" s="47"/>
      <c r="AG334" s="47"/>
    </row>
    <row r="335" ht="15.75" customHeight="1">
      <c r="A335" s="10" t="s">
        <v>2268</v>
      </c>
      <c r="B335" s="10" t="str">
        <f>VLOOKUP(C335,BD!$B$4:$C$818,2,FALSE)</f>
        <v>SMALL</v>
      </c>
      <c r="C335" s="10" t="s">
        <v>2269</v>
      </c>
      <c r="D335" s="10" t="s">
        <v>2270</v>
      </c>
      <c r="E335" s="10" t="s">
        <v>2271</v>
      </c>
      <c r="F335" s="10" t="s">
        <v>2272</v>
      </c>
      <c r="G335" s="10"/>
      <c r="H335" s="10"/>
      <c r="I335" s="10"/>
      <c r="J335" s="10" t="s">
        <v>2273</v>
      </c>
      <c r="K335" s="10" t="s">
        <v>92</v>
      </c>
      <c r="L335" s="10"/>
      <c r="M335" s="10"/>
      <c r="N335" s="10"/>
      <c r="O335" s="10"/>
      <c r="P335" s="10" t="s">
        <v>5699</v>
      </c>
      <c r="Q335" s="10" t="s">
        <v>5700</v>
      </c>
      <c r="R335" s="10" t="s">
        <v>5701</v>
      </c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4"/>
      <c r="AE335" s="47"/>
      <c r="AF335" s="47"/>
      <c r="AG335" s="47"/>
    </row>
    <row r="336" ht="15.75" customHeight="1">
      <c r="A336" s="10" t="s">
        <v>4683</v>
      </c>
      <c r="B336" s="10" t="str">
        <f>VLOOKUP(C336,BD!$B$4:$C$818,2,FALSE)</f>
        <v>SMALL</v>
      </c>
      <c r="C336" s="10" t="s">
        <v>2269</v>
      </c>
      <c r="D336" s="10" t="s">
        <v>2270</v>
      </c>
      <c r="E336" s="10" t="s">
        <v>2271</v>
      </c>
      <c r="F336" s="10" t="s">
        <v>2272</v>
      </c>
      <c r="G336" s="10"/>
      <c r="H336" s="10"/>
      <c r="I336" s="10"/>
      <c r="J336" s="10" t="s">
        <v>2273</v>
      </c>
      <c r="K336" s="10" t="s">
        <v>92</v>
      </c>
      <c r="L336" s="10"/>
      <c r="M336" s="10"/>
      <c r="N336" s="10"/>
      <c r="O336" s="10"/>
      <c r="P336" s="10" t="s">
        <v>5699</v>
      </c>
      <c r="Q336" s="10" t="s">
        <v>5700</v>
      </c>
      <c r="R336" s="10" t="s">
        <v>5701</v>
      </c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4"/>
      <c r="AE336" s="47"/>
      <c r="AF336" s="47"/>
      <c r="AG336" s="47"/>
    </row>
    <row r="337" ht="15.75" customHeight="1">
      <c r="A337" s="10" t="s">
        <v>2274</v>
      </c>
      <c r="B337" s="10" t="str">
        <f>VLOOKUP(C337,BD!$B$4:$C$818,2,FALSE)</f>
        <v>SMALL</v>
      </c>
      <c r="C337" s="10" t="s">
        <v>2275</v>
      </c>
      <c r="D337" s="10" t="s">
        <v>2276</v>
      </c>
      <c r="E337" s="10"/>
      <c r="F337" s="10"/>
      <c r="G337" s="10"/>
      <c r="H337" s="10"/>
      <c r="I337" s="10"/>
      <c r="J337" s="10" t="s">
        <v>2273</v>
      </c>
      <c r="K337" s="10"/>
      <c r="L337" s="10"/>
      <c r="M337" s="10"/>
      <c r="N337" s="10"/>
      <c r="O337" s="10"/>
      <c r="P337" s="10" t="s">
        <v>5702</v>
      </c>
      <c r="Q337" s="10" t="s">
        <v>5703</v>
      </c>
      <c r="R337" s="10" t="s">
        <v>5704</v>
      </c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4"/>
      <c r="AE337" s="47"/>
      <c r="AF337" s="47"/>
      <c r="AG337" s="47"/>
    </row>
    <row r="338" ht="15.75" customHeight="1">
      <c r="A338" s="10" t="s">
        <v>2277</v>
      </c>
      <c r="B338" s="10" t="str">
        <f>VLOOKUP(C338,BD!$B$4:$C$818,2,TRUE)</f>
        <v>SMALL</v>
      </c>
      <c r="C338" s="10" t="s">
        <v>2278</v>
      </c>
      <c r="D338" s="10" t="s">
        <v>2279</v>
      </c>
      <c r="E338" s="10"/>
      <c r="F338" s="10"/>
      <c r="G338" s="10"/>
      <c r="H338" s="10"/>
      <c r="I338" s="10"/>
      <c r="J338" s="10" t="s">
        <v>2280</v>
      </c>
      <c r="K338" s="10" t="s">
        <v>2281</v>
      </c>
      <c r="L338" s="10"/>
      <c r="M338" s="10"/>
      <c r="N338" s="10"/>
      <c r="O338" s="10"/>
      <c r="P338" s="10" t="s">
        <v>5705</v>
      </c>
      <c r="Q338" s="10" t="s">
        <v>5706</v>
      </c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47"/>
      <c r="AE338" s="47"/>
      <c r="AF338" s="47"/>
      <c r="AG338" s="47"/>
    </row>
    <row r="339" ht="15.75" customHeight="1">
      <c r="A339" s="10" t="s">
        <v>431</v>
      </c>
      <c r="B339" s="10" t="str">
        <f>VLOOKUP(C339,BD!$B$4:$C$818,2,FALSE)</f>
        <v>VERY SMALL</v>
      </c>
      <c r="C339" s="10" t="s">
        <v>432</v>
      </c>
      <c r="D339" s="10" t="s">
        <v>433</v>
      </c>
      <c r="E339" s="10" t="s">
        <v>434</v>
      </c>
      <c r="F339" s="10"/>
      <c r="G339" s="10"/>
      <c r="H339" s="10"/>
      <c r="I339" s="10"/>
      <c r="J339" s="10" t="s">
        <v>435</v>
      </c>
      <c r="K339" s="10" t="s">
        <v>436</v>
      </c>
      <c r="L339" s="10"/>
      <c r="M339" s="10"/>
      <c r="N339" s="10"/>
      <c r="O339" s="10"/>
      <c r="P339" s="10" t="s">
        <v>5707</v>
      </c>
      <c r="Q339" s="10" t="s">
        <v>5708</v>
      </c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6"/>
      <c r="AD339" s="12"/>
      <c r="AE339" s="12"/>
      <c r="AF339" s="12"/>
      <c r="AG339" s="12"/>
    </row>
    <row r="340" ht="15.75" customHeight="1">
      <c r="A340" s="10" t="s">
        <v>437</v>
      </c>
      <c r="B340" s="10" t="str">
        <f>VLOOKUP(C340,BD!$B$4:$C$818,2,FALSE)</f>
        <v>VERY SMALL</v>
      </c>
      <c r="C340" s="10" t="s">
        <v>438</v>
      </c>
      <c r="D340" s="10" t="s">
        <v>439</v>
      </c>
      <c r="E340" s="10" t="s">
        <v>440</v>
      </c>
      <c r="F340" s="10"/>
      <c r="G340" s="10"/>
      <c r="H340" s="10"/>
      <c r="I340" s="10"/>
      <c r="J340" s="10" t="s">
        <v>441</v>
      </c>
      <c r="K340" s="10" t="s">
        <v>442</v>
      </c>
      <c r="L340" s="10"/>
      <c r="M340" s="10"/>
      <c r="N340" s="10"/>
      <c r="O340" s="10"/>
      <c r="P340" s="10" t="s">
        <v>5709</v>
      </c>
      <c r="Q340" s="10" t="s">
        <v>5710</v>
      </c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6"/>
      <c r="AD340" s="19"/>
      <c r="AE340" s="12"/>
      <c r="AF340" s="12"/>
      <c r="AG340" s="12"/>
    </row>
    <row r="341" ht="15.75" customHeight="1">
      <c r="A341" s="10" t="s">
        <v>443</v>
      </c>
      <c r="B341" s="10" t="str">
        <f>VLOOKUP(C341,BD!$B$4:$C$818,2,FALSE)</f>
        <v>VERY SMALL</v>
      </c>
      <c r="C341" s="10" t="s">
        <v>444</v>
      </c>
      <c r="D341" s="10" t="s">
        <v>445</v>
      </c>
      <c r="E341" s="10"/>
      <c r="F341" s="10"/>
      <c r="G341" s="10"/>
      <c r="H341" s="10"/>
      <c r="I341" s="10"/>
      <c r="J341" s="10" t="s">
        <v>446</v>
      </c>
      <c r="K341" s="10"/>
      <c r="L341" s="10"/>
      <c r="M341" s="10"/>
      <c r="N341" s="10"/>
      <c r="O341" s="10"/>
      <c r="P341" s="10" t="s">
        <v>5711</v>
      </c>
      <c r="Q341" s="10" t="s">
        <v>5712</v>
      </c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6"/>
      <c r="AD341" s="12"/>
      <c r="AE341" s="12"/>
      <c r="AF341" s="12"/>
      <c r="AG341" s="12"/>
    </row>
    <row r="342" ht="15.75" customHeight="1">
      <c r="A342" s="10" t="s">
        <v>447</v>
      </c>
      <c r="B342" s="10" t="str">
        <f>VLOOKUP(C342,BD!$B$4:$C$818,2,FALSE)</f>
        <v>VERY SMALL</v>
      </c>
      <c r="C342" s="10" t="s">
        <v>448</v>
      </c>
      <c r="D342" s="10" t="s">
        <v>449</v>
      </c>
      <c r="E342" s="10"/>
      <c r="F342" s="10"/>
      <c r="G342" s="10"/>
      <c r="H342" s="10"/>
      <c r="I342" s="10"/>
      <c r="J342" s="10" t="s">
        <v>450</v>
      </c>
      <c r="K342" s="10" t="s">
        <v>451</v>
      </c>
      <c r="L342" s="10"/>
      <c r="M342" s="10"/>
      <c r="N342" s="10"/>
      <c r="O342" s="10"/>
      <c r="P342" s="10" t="s">
        <v>5713</v>
      </c>
      <c r="Q342" s="10" t="s">
        <v>5714</v>
      </c>
      <c r="R342" s="10" t="s">
        <v>5715</v>
      </c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6"/>
      <c r="AD342" s="19"/>
      <c r="AE342" s="12"/>
      <c r="AF342" s="12"/>
      <c r="AG342" s="12"/>
    </row>
    <row r="343" ht="15.75" customHeight="1">
      <c r="A343" s="10" t="s">
        <v>452</v>
      </c>
      <c r="B343" s="10" t="str">
        <f>VLOOKUP(C343,BD!$B$4:$C$818,2,TRUE)</f>
        <v>VERY SMALL</v>
      </c>
      <c r="C343" s="10" t="s">
        <v>453</v>
      </c>
      <c r="D343" s="10" t="s">
        <v>454</v>
      </c>
      <c r="E343" s="10"/>
      <c r="F343" s="10"/>
      <c r="G343" s="10"/>
      <c r="H343" s="10"/>
      <c r="I343" s="10"/>
      <c r="J343" s="10" t="s">
        <v>455</v>
      </c>
      <c r="K343" s="10"/>
      <c r="L343" s="10"/>
      <c r="M343" s="10"/>
      <c r="N343" s="10"/>
      <c r="O343" s="10"/>
      <c r="P343" s="10" t="s">
        <v>4839</v>
      </c>
      <c r="Q343" s="10" t="s">
        <v>5716</v>
      </c>
      <c r="R343" s="10" t="s">
        <v>5717</v>
      </c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6"/>
      <c r="AD343" s="12"/>
      <c r="AE343" s="12"/>
      <c r="AF343" s="12"/>
      <c r="AG343" s="12"/>
    </row>
    <row r="344" ht="15.75" customHeight="1">
      <c r="A344" s="10" t="s">
        <v>456</v>
      </c>
      <c r="B344" s="10" t="str">
        <f>VLOOKUP(C344,BD!$B$4:$C$818,2,TRUE)</f>
        <v>VERY SMALL</v>
      </c>
      <c r="C344" s="10" t="s">
        <v>457</v>
      </c>
      <c r="D344" s="10" t="s">
        <v>458</v>
      </c>
      <c r="E344" s="10"/>
      <c r="F344" s="10"/>
      <c r="G344" s="10"/>
      <c r="H344" s="10"/>
      <c r="I344" s="10"/>
      <c r="J344" s="10" t="s">
        <v>459</v>
      </c>
      <c r="K344" s="10" t="s">
        <v>460</v>
      </c>
      <c r="L344" s="10"/>
      <c r="M344" s="10"/>
      <c r="N344" s="10"/>
      <c r="O344" s="10"/>
      <c r="P344" s="10" t="s">
        <v>5718</v>
      </c>
      <c r="Q344" s="10" t="s">
        <v>5719</v>
      </c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6"/>
      <c r="AD344" s="12"/>
      <c r="AE344" s="12"/>
      <c r="AF344" s="12"/>
      <c r="AG344" s="12"/>
    </row>
    <row r="345" ht="15.75" customHeight="1">
      <c r="A345" s="10" t="s">
        <v>462</v>
      </c>
      <c r="B345" s="10" t="str">
        <f>VLOOKUP(C345,BD!$B$4:$C$818,2,TRUE)</f>
        <v>VERY SMALL</v>
      </c>
      <c r="C345" s="10" t="s">
        <v>463</v>
      </c>
      <c r="D345" s="10" t="s">
        <v>464</v>
      </c>
      <c r="E345" s="10"/>
      <c r="F345" s="10"/>
      <c r="G345" s="10"/>
      <c r="H345" s="10"/>
      <c r="I345" s="10"/>
      <c r="J345" s="10" t="s">
        <v>465</v>
      </c>
      <c r="K345" s="10" t="s">
        <v>466</v>
      </c>
      <c r="L345" s="10"/>
      <c r="M345" s="10"/>
      <c r="N345" s="10"/>
      <c r="O345" s="10"/>
      <c r="P345" s="10" t="s">
        <v>5720</v>
      </c>
      <c r="Q345" s="10" t="s">
        <v>5721</v>
      </c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6"/>
      <c r="AD345" s="12"/>
      <c r="AE345" s="12"/>
      <c r="AF345" s="12"/>
      <c r="AG345" s="12"/>
    </row>
    <row r="346" ht="15.75" customHeight="1">
      <c r="A346" s="10" t="s">
        <v>467</v>
      </c>
      <c r="B346" s="10" t="str">
        <f>VLOOKUP(C346,BD!$B$4:$C$818,2,TRUE)</f>
        <v>VERY SMALL</v>
      </c>
      <c r="C346" s="10" t="s">
        <v>468</v>
      </c>
      <c r="D346" s="10" t="s">
        <v>469</v>
      </c>
      <c r="E346" s="10"/>
      <c r="F346" s="10"/>
      <c r="G346" s="10"/>
      <c r="H346" s="10"/>
      <c r="I346" s="10"/>
      <c r="J346" s="10" t="s">
        <v>470</v>
      </c>
      <c r="K346" s="10" t="s">
        <v>471</v>
      </c>
      <c r="L346" s="10" t="s">
        <v>472</v>
      </c>
      <c r="M346" s="10"/>
      <c r="N346" s="10"/>
      <c r="O346" s="10"/>
      <c r="P346" s="10" t="s">
        <v>5722</v>
      </c>
      <c r="Q346" s="10" t="s">
        <v>5723</v>
      </c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6"/>
      <c r="AD346" s="12"/>
      <c r="AE346" s="12"/>
      <c r="AF346" s="12"/>
      <c r="AG346" s="12"/>
    </row>
    <row r="347" ht="15.75" customHeight="1">
      <c r="A347" s="10" t="s">
        <v>473</v>
      </c>
      <c r="B347" s="10" t="str">
        <f>VLOOKUP(C347,BD!$B$4:$C$818,2,TRUE)</f>
        <v>VERY SMALL</v>
      </c>
      <c r="C347" s="10" t="s">
        <v>474</v>
      </c>
      <c r="D347" s="10" t="s">
        <v>458</v>
      </c>
      <c r="E347" s="10"/>
      <c r="F347" s="10"/>
      <c r="G347" s="10"/>
      <c r="H347" s="10"/>
      <c r="I347" s="10"/>
      <c r="J347" s="10" t="s">
        <v>475</v>
      </c>
      <c r="K347" s="10" t="s">
        <v>476</v>
      </c>
      <c r="L347" s="10"/>
      <c r="M347" s="10"/>
      <c r="N347" s="10"/>
      <c r="O347" s="10"/>
      <c r="P347" s="10" t="s">
        <v>5724</v>
      </c>
      <c r="Q347" s="10" t="s">
        <v>5725</v>
      </c>
      <c r="R347" s="10" t="s">
        <v>5726</v>
      </c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6"/>
      <c r="AD347" s="12"/>
      <c r="AE347" s="12"/>
      <c r="AF347" s="12"/>
      <c r="AG347" s="12"/>
    </row>
    <row r="348" ht="15.75" customHeight="1">
      <c r="A348" s="10" t="s">
        <v>477</v>
      </c>
      <c r="B348" s="10" t="str">
        <f>VLOOKUP(C348,BD!$B$4:$C$818,2,FALSE)</f>
        <v>VERY SMALL</v>
      </c>
      <c r="C348" s="10" t="s">
        <v>478</v>
      </c>
      <c r="D348" s="10" t="s">
        <v>479</v>
      </c>
      <c r="E348" s="10" t="s">
        <v>480</v>
      </c>
      <c r="F348" s="10"/>
      <c r="G348" s="10"/>
      <c r="H348" s="10"/>
      <c r="I348" s="10"/>
      <c r="J348" s="10" t="s">
        <v>481</v>
      </c>
      <c r="K348" s="10" t="s">
        <v>482</v>
      </c>
      <c r="L348" s="10"/>
      <c r="M348" s="10"/>
      <c r="N348" s="10"/>
      <c r="O348" s="10"/>
      <c r="P348" s="10" t="s">
        <v>5727</v>
      </c>
      <c r="Q348" s="10" t="s">
        <v>5728</v>
      </c>
      <c r="R348" s="10" t="s">
        <v>5729</v>
      </c>
      <c r="S348" s="10" t="s">
        <v>5730</v>
      </c>
      <c r="T348" s="10"/>
      <c r="U348" s="10"/>
      <c r="V348" s="10"/>
      <c r="W348" s="10"/>
      <c r="X348" s="10"/>
      <c r="Y348" s="10"/>
      <c r="Z348" s="10"/>
      <c r="AA348" s="10"/>
      <c r="AB348" s="10"/>
      <c r="AC348" s="16"/>
      <c r="AD348" s="12"/>
      <c r="AE348" s="12"/>
      <c r="AF348" s="12"/>
      <c r="AG348" s="12"/>
    </row>
    <row r="349" ht="15.75" customHeight="1">
      <c r="A349" s="10" t="s">
        <v>484</v>
      </c>
      <c r="B349" s="10" t="str">
        <f>VLOOKUP(C349,BD!$B$4:$C$818,2,TRUE)</f>
        <v>VERY SMALL</v>
      </c>
      <c r="C349" s="10" t="s">
        <v>485</v>
      </c>
      <c r="D349" s="10" t="s">
        <v>486</v>
      </c>
      <c r="E349" s="10"/>
      <c r="F349" s="10"/>
      <c r="G349" s="10"/>
      <c r="H349" s="10"/>
      <c r="I349" s="10"/>
      <c r="J349" s="10" t="s">
        <v>487</v>
      </c>
      <c r="K349" s="10"/>
      <c r="L349" s="10"/>
      <c r="M349" s="10"/>
      <c r="N349" s="10"/>
      <c r="O349" s="10"/>
      <c r="P349" s="10" t="s">
        <v>5731</v>
      </c>
      <c r="Q349" s="10" t="s">
        <v>5732</v>
      </c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6"/>
      <c r="AD349" s="12"/>
      <c r="AE349" s="12"/>
      <c r="AF349" s="12"/>
      <c r="AG349" s="12"/>
    </row>
    <row r="350" ht="15.75" customHeight="1">
      <c r="A350" s="10" t="s">
        <v>488</v>
      </c>
      <c r="B350" s="10" t="str">
        <f>VLOOKUP(C350,BD!$B$4:$C$818,2,TRUE)</f>
        <v>VERY SMALL</v>
      </c>
      <c r="C350" s="10" t="s">
        <v>489</v>
      </c>
      <c r="D350" s="10" t="s">
        <v>490</v>
      </c>
      <c r="E350" s="10"/>
      <c r="F350" s="10"/>
      <c r="G350" s="10"/>
      <c r="H350" s="10"/>
      <c r="I350" s="10"/>
      <c r="J350" s="10" t="s">
        <v>491</v>
      </c>
      <c r="K350" s="10" t="s">
        <v>492</v>
      </c>
      <c r="L350" s="10" t="s">
        <v>493</v>
      </c>
      <c r="M350" s="10"/>
      <c r="N350" s="10"/>
      <c r="O350" s="10"/>
      <c r="P350" s="10" t="s">
        <v>5733</v>
      </c>
      <c r="Q350" s="10" t="s">
        <v>5734</v>
      </c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6"/>
      <c r="AD350" s="12"/>
      <c r="AE350" s="12"/>
      <c r="AF350" s="12"/>
      <c r="AG350" s="12"/>
    </row>
    <row r="351" ht="15.75" customHeight="1">
      <c r="A351" s="10" t="s">
        <v>2282</v>
      </c>
      <c r="B351" s="10" t="str">
        <f>VLOOKUP(C351,BD!$B$4:$C$818,2,TRUE)</f>
        <v>SMALL</v>
      </c>
      <c r="C351" s="10" t="s">
        <v>2283</v>
      </c>
      <c r="D351" s="10" t="s">
        <v>2284</v>
      </c>
      <c r="E351" s="10"/>
      <c r="F351" s="10"/>
      <c r="G351" s="10"/>
      <c r="H351" s="10"/>
      <c r="I351" s="10"/>
      <c r="J351" s="10" t="s">
        <v>2285</v>
      </c>
      <c r="K351" s="10" t="s">
        <v>2286</v>
      </c>
      <c r="L351" s="10"/>
      <c r="M351" s="10"/>
      <c r="N351" s="10"/>
      <c r="O351" s="10"/>
      <c r="P351" s="10" t="s">
        <v>5735</v>
      </c>
      <c r="Q351" s="10" t="s">
        <v>5736</v>
      </c>
      <c r="R351" s="10" t="s">
        <v>5737</v>
      </c>
      <c r="S351" s="10" t="s">
        <v>5738</v>
      </c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4"/>
      <c r="AE351" s="47"/>
      <c r="AF351" s="47"/>
      <c r="AG351" s="47"/>
    </row>
    <row r="352" ht="15.75" customHeight="1">
      <c r="A352" s="10" t="s">
        <v>2287</v>
      </c>
      <c r="B352" s="10" t="str">
        <f>VLOOKUP(C352,BD!$B$4:$C$818,2,TRUE)</f>
        <v>SMALL</v>
      </c>
      <c r="C352" s="10" t="s">
        <v>2288</v>
      </c>
      <c r="D352" s="10" t="s">
        <v>2289</v>
      </c>
      <c r="E352" s="10"/>
      <c r="F352" s="10"/>
      <c r="G352" s="10"/>
      <c r="H352" s="10"/>
      <c r="I352" s="10"/>
      <c r="J352" s="10" t="s">
        <v>2290</v>
      </c>
      <c r="K352" s="10"/>
      <c r="L352" s="10"/>
      <c r="M352" s="10"/>
      <c r="N352" s="10"/>
      <c r="O352" s="10"/>
      <c r="P352" s="10" t="s">
        <v>5739</v>
      </c>
      <c r="Q352" s="10" t="s">
        <v>5740</v>
      </c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47"/>
      <c r="AE352" s="47"/>
      <c r="AF352" s="47"/>
      <c r="AG352" s="47"/>
    </row>
    <row r="353" ht="15.75" customHeight="1">
      <c r="A353" s="10" t="s">
        <v>2291</v>
      </c>
      <c r="B353" s="10" t="str">
        <f>VLOOKUP(C353,BD!$B$4:$C$818,2,TRUE)</f>
        <v>SMALL</v>
      </c>
      <c r="C353" s="10" t="s">
        <v>2292</v>
      </c>
      <c r="D353" s="10" t="s">
        <v>2293</v>
      </c>
      <c r="E353" s="10"/>
      <c r="F353" s="10"/>
      <c r="G353" s="10"/>
      <c r="H353" s="10"/>
      <c r="I353" s="10"/>
      <c r="J353" s="10" t="s">
        <v>2294</v>
      </c>
      <c r="K353" s="10" t="s">
        <v>2295</v>
      </c>
      <c r="L353" s="10"/>
      <c r="M353" s="10"/>
      <c r="N353" s="10"/>
      <c r="O353" s="10"/>
      <c r="P353" s="10" t="s">
        <v>5741</v>
      </c>
      <c r="Q353" s="10" t="s">
        <v>5742</v>
      </c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47"/>
      <c r="AE353" s="47"/>
      <c r="AF353" s="47"/>
      <c r="AG353" s="47"/>
    </row>
    <row r="354" ht="15.75" customHeight="1">
      <c r="A354" s="10" t="s">
        <v>2296</v>
      </c>
      <c r="B354" s="10" t="str">
        <f>VLOOKUP(C354,BD!$B$4:$C$818,2,FALSE)</f>
        <v>SMALL</v>
      </c>
      <c r="C354" s="10" t="s">
        <v>2297</v>
      </c>
      <c r="D354" s="10" t="s">
        <v>2298</v>
      </c>
      <c r="E354" s="10" t="s">
        <v>2299</v>
      </c>
      <c r="F354" s="10"/>
      <c r="G354" s="10"/>
      <c r="H354" s="10"/>
      <c r="I354" s="10"/>
      <c r="J354" s="10" t="s">
        <v>2300</v>
      </c>
      <c r="K354" s="10" t="s">
        <v>2301</v>
      </c>
      <c r="L354" s="10" t="s">
        <v>2302</v>
      </c>
      <c r="M354" s="10"/>
      <c r="N354" s="10"/>
      <c r="O354" s="10"/>
      <c r="P354" s="10" t="s">
        <v>5743</v>
      </c>
      <c r="Q354" s="10" t="s">
        <v>5744</v>
      </c>
      <c r="R354" s="10" t="s">
        <v>4804</v>
      </c>
      <c r="S354" s="10" t="s">
        <v>5745</v>
      </c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4"/>
      <c r="AE354" s="47"/>
      <c r="AF354" s="47"/>
      <c r="AG354" s="47"/>
    </row>
    <row r="355" ht="15.75" customHeight="1">
      <c r="A355" s="10" t="s">
        <v>4585</v>
      </c>
      <c r="B355" s="10" t="str">
        <f>VLOOKUP(C355,BD!$B$4:$C$818,2,FALSE)</f>
        <v>SMALL</v>
      </c>
      <c r="C355" s="10" t="s">
        <v>2297</v>
      </c>
      <c r="D355" s="10" t="s">
        <v>2298</v>
      </c>
      <c r="E355" s="10" t="s">
        <v>2299</v>
      </c>
      <c r="F355" s="10"/>
      <c r="G355" s="10"/>
      <c r="H355" s="10"/>
      <c r="I355" s="10"/>
      <c r="J355" s="10" t="s">
        <v>2300</v>
      </c>
      <c r="K355" s="10" t="s">
        <v>2301</v>
      </c>
      <c r="L355" s="10" t="s">
        <v>2302</v>
      </c>
      <c r="M355" s="10"/>
      <c r="N355" s="10"/>
      <c r="O355" s="10"/>
      <c r="P355" s="10" t="s">
        <v>5743</v>
      </c>
      <c r="Q355" s="10" t="s">
        <v>5744</v>
      </c>
      <c r="R355" s="10" t="s">
        <v>4804</v>
      </c>
      <c r="S355" s="10" t="s">
        <v>5745</v>
      </c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4"/>
      <c r="AE355" s="47"/>
      <c r="AF355" s="47"/>
      <c r="AG355" s="47"/>
    </row>
    <row r="356" ht="15.75" customHeight="1">
      <c r="A356" s="10" t="s">
        <v>2304</v>
      </c>
      <c r="B356" s="10" t="str">
        <f>VLOOKUP(C356,BD!$B$4:$C$818,2,TRUE)</f>
        <v>SMALL</v>
      </c>
      <c r="C356" s="10" t="s">
        <v>2305</v>
      </c>
      <c r="D356" s="10" t="s">
        <v>2306</v>
      </c>
      <c r="E356" s="10"/>
      <c r="F356" s="10"/>
      <c r="G356" s="10"/>
      <c r="H356" s="10"/>
      <c r="I356" s="10"/>
      <c r="J356" s="10" t="s">
        <v>2307</v>
      </c>
      <c r="K356" s="10" t="s">
        <v>2308</v>
      </c>
      <c r="L356" s="10"/>
      <c r="M356" s="10"/>
      <c r="N356" s="10"/>
      <c r="O356" s="10"/>
      <c r="P356" s="10" t="s">
        <v>5746</v>
      </c>
      <c r="Q356" s="10" t="s">
        <v>5747</v>
      </c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47"/>
      <c r="AE356" s="47"/>
      <c r="AF356" s="47"/>
      <c r="AG356" s="47"/>
    </row>
    <row r="357" ht="15.75" customHeight="1">
      <c r="A357" s="10" t="s">
        <v>2309</v>
      </c>
      <c r="B357" s="10" t="str">
        <f>VLOOKUP(C357,BD!$B$4:$C$818,2,TRUE)</f>
        <v>SMALL</v>
      </c>
      <c r="C357" s="10" t="s">
        <v>2310</v>
      </c>
      <c r="D357" s="10" t="s">
        <v>2311</v>
      </c>
      <c r="E357" s="10"/>
      <c r="F357" s="10"/>
      <c r="G357" s="10"/>
      <c r="H357" s="10"/>
      <c r="I357" s="10"/>
      <c r="J357" s="10" t="s">
        <v>2312</v>
      </c>
      <c r="K357" s="10" t="s">
        <v>2313</v>
      </c>
      <c r="L357" s="10"/>
      <c r="M357" s="10"/>
      <c r="N357" s="10"/>
      <c r="O357" s="10"/>
      <c r="P357" s="10" t="s">
        <v>5748</v>
      </c>
      <c r="Q357" s="10" t="s">
        <v>5749</v>
      </c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47"/>
      <c r="AE357" s="47"/>
      <c r="AF357" s="47"/>
      <c r="AG357" s="47"/>
    </row>
    <row r="358" ht="15.75" customHeight="1">
      <c r="A358" s="10" t="s">
        <v>2314</v>
      </c>
      <c r="B358" s="10" t="str">
        <f>VLOOKUP(C358,BD!$B$4:$C$818,2,FALSE)</f>
        <v>SMALL</v>
      </c>
      <c r="C358" s="10" t="s">
        <v>2315</v>
      </c>
      <c r="D358" s="10" t="s">
        <v>2316</v>
      </c>
      <c r="E358" s="10"/>
      <c r="F358" s="10"/>
      <c r="G358" s="10"/>
      <c r="H358" s="10"/>
      <c r="I358" s="10"/>
      <c r="J358" s="10" t="s">
        <v>2317</v>
      </c>
      <c r="K358" s="10"/>
      <c r="L358" s="10"/>
      <c r="M358" s="10"/>
      <c r="N358" s="10"/>
      <c r="O358" s="10"/>
      <c r="P358" s="10" t="s">
        <v>5750</v>
      </c>
      <c r="Q358" s="10" t="s">
        <v>5751</v>
      </c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47"/>
      <c r="AE358" s="47"/>
      <c r="AF358" s="47"/>
      <c r="AG358" s="47"/>
    </row>
    <row r="359" ht="15.75" customHeight="1">
      <c r="A359" s="10" t="s">
        <v>2318</v>
      </c>
      <c r="B359" s="10" t="str">
        <f>VLOOKUP(C359,BD!$B$4:$C$818,2,TRUE)</f>
        <v>SMALL</v>
      </c>
      <c r="C359" s="10" t="s">
        <v>2319</v>
      </c>
      <c r="D359" s="10" t="s">
        <v>2320</v>
      </c>
      <c r="E359" s="10"/>
      <c r="F359" s="10"/>
      <c r="G359" s="10"/>
      <c r="H359" s="10"/>
      <c r="I359" s="10"/>
      <c r="J359" s="10" t="s">
        <v>2321</v>
      </c>
      <c r="K359" s="10" t="s">
        <v>2322</v>
      </c>
      <c r="L359" s="10" t="s">
        <v>2323</v>
      </c>
      <c r="M359" s="10"/>
      <c r="N359" s="10"/>
      <c r="O359" s="10"/>
      <c r="P359" s="10" t="s">
        <v>5752</v>
      </c>
      <c r="Q359" s="10" t="s">
        <v>5753</v>
      </c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47"/>
      <c r="AE359" s="47"/>
      <c r="AF359" s="47"/>
      <c r="AG359" s="47"/>
    </row>
    <row r="360" ht="15.75" customHeight="1">
      <c r="A360" s="10" t="s">
        <v>2324</v>
      </c>
      <c r="B360" s="10" t="str">
        <f>VLOOKUP(C360,BD!$B$4:$C$818,2,TRUE)</f>
        <v>SMALL</v>
      </c>
      <c r="C360" s="10" t="s">
        <v>2325</v>
      </c>
      <c r="D360" s="10" t="s">
        <v>2326</v>
      </c>
      <c r="E360" s="10"/>
      <c r="F360" s="10"/>
      <c r="G360" s="10"/>
      <c r="H360" s="10"/>
      <c r="I360" s="10"/>
      <c r="J360" s="10" t="s">
        <v>2327</v>
      </c>
      <c r="K360" s="10" t="s">
        <v>2328</v>
      </c>
      <c r="L360" s="10"/>
      <c r="M360" s="10"/>
      <c r="N360" s="10"/>
      <c r="O360" s="10"/>
      <c r="P360" s="10" t="s">
        <v>5754</v>
      </c>
      <c r="Q360" s="10" t="s">
        <v>5755</v>
      </c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47"/>
      <c r="AE360" s="47"/>
      <c r="AF360" s="47"/>
      <c r="AG360" s="47"/>
    </row>
    <row r="361" ht="15.75" customHeight="1">
      <c r="A361" s="10" t="s">
        <v>2329</v>
      </c>
      <c r="B361" s="10" t="str">
        <f>VLOOKUP(C361,BD!$B$4:$C$818,2,FALSE)</f>
        <v>SMALL</v>
      </c>
      <c r="C361" s="10" t="s">
        <v>2330</v>
      </c>
      <c r="D361" s="10" t="s">
        <v>985</v>
      </c>
      <c r="E361" s="10" t="s">
        <v>2331</v>
      </c>
      <c r="F361" s="10"/>
      <c r="G361" s="10"/>
      <c r="H361" s="10"/>
      <c r="I361" s="10"/>
      <c r="J361" s="10" t="s">
        <v>2332</v>
      </c>
      <c r="K361" s="10" t="s">
        <v>2333</v>
      </c>
      <c r="L361" s="10" t="s">
        <v>2334</v>
      </c>
      <c r="M361" s="10"/>
      <c r="N361" s="10"/>
      <c r="O361" s="10"/>
      <c r="P361" s="10" t="s">
        <v>5756</v>
      </c>
      <c r="Q361" s="10" t="s">
        <v>5757</v>
      </c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47"/>
      <c r="AE361" s="47"/>
      <c r="AF361" s="47"/>
      <c r="AG361" s="47"/>
    </row>
    <row r="362" ht="15.75" customHeight="1">
      <c r="A362" s="10" t="s">
        <v>2335</v>
      </c>
      <c r="B362" s="10" t="str">
        <f>VLOOKUP(C362,BD!$B$4:$C$818,2,TRUE)</f>
        <v>SMALL</v>
      </c>
      <c r="C362" s="10" t="s">
        <v>2336</v>
      </c>
      <c r="D362" s="10" t="s">
        <v>2337</v>
      </c>
      <c r="E362" s="10"/>
      <c r="F362" s="10"/>
      <c r="G362" s="10"/>
      <c r="H362" s="10"/>
      <c r="I362" s="10"/>
      <c r="J362" s="10" t="s">
        <v>2338</v>
      </c>
      <c r="K362" s="10"/>
      <c r="L362" s="10"/>
      <c r="M362" s="10"/>
      <c r="N362" s="10"/>
      <c r="O362" s="10"/>
      <c r="P362" s="10" t="s">
        <v>5758</v>
      </c>
      <c r="Q362" s="10" t="s">
        <v>5759</v>
      </c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47"/>
      <c r="AE362" s="47"/>
      <c r="AF362" s="47"/>
      <c r="AG362" s="47"/>
    </row>
    <row r="363" ht="15.75" customHeight="1">
      <c r="A363" s="10" t="s">
        <v>2339</v>
      </c>
      <c r="B363" s="10" t="str">
        <f>VLOOKUP(C363,BD!$B$4:$C$818,2,TRUE)</f>
        <v>SMALL</v>
      </c>
      <c r="C363" s="10" t="s">
        <v>2340</v>
      </c>
      <c r="D363" s="10" t="s">
        <v>2341</v>
      </c>
      <c r="E363" s="10"/>
      <c r="F363" s="10"/>
      <c r="G363" s="10"/>
      <c r="H363" s="10"/>
      <c r="I363" s="10"/>
      <c r="J363" s="10" t="s">
        <v>2342</v>
      </c>
      <c r="K363" s="10" t="s">
        <v>2343</v>
      </c>
      <c r="L363" s="10"/>
      <c r="M363" s="10"/>
      <c r="N363" s="10"/>
      <c r="O363" s="10"/>
      <c r="P363" s="10" t="s">
        <v>5760</v>
      </c>
      <c r="Q363" s="10" t="s">
        <v>5761</v>
      </c>
      <c r="R363" s="10" t="s">
        <v>5762</v>
      </c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47"/>
      <c r="AE363" s="47"/>
      <c r="AF363" s="47"/>
      <c r="AG363" s="47"/>
    </row>
    <row r="364" ht="15.75" customHeight="1">
      <c r="A364" s="10" t="s">
        <v>494</v>
      </c>
      <c r="B364" s="10" t="str">
        <f>VLOOKUP(C364,BD!$B$4:$C$818,2,TRUE)</f>
        <v>VERY SMALL</v>
      </c>
      <c r="C364" s="10" t="s">
        <v>495</v>
      </c>
      <c r="D364" s="10" t="s">
        <v>496</v>
      </c>
      <c r="E364" s="10"/>
      <c r="F364" s="10"/>
      <c r="G364" s="10"/>
      <c r="H364" s="10"/>
      <c r="I364" s="10"/>
      <c r="J364" s="10" t="s">
        <v>497</v>
      </c>
      <c r="K364" s="10" t="s">
        <v>498</v>
      </c>
      <c r="L364" s="10"/>
      <c r="M364" s="10"/>
      <c r="N364" s="10"/>
      <c r="O364" s="10"/>
      <c r="P364" s="10" t="s">
        <v>4831</v>
      </c>
      <c r="Q364" s="10" t="s">
        <v>5763</v>
      </c>
      <c r="R364" s="10" t="s">
        <v>5764</v>
      </c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6"/>
      <c r="AD364" s="12"/>
      <c r="AE364" s="12"/>
      <c r="AF364" s="12"/>
      <c r="AG364" s="12"/>
    </row>
    <row r="365" ht="15.75" customHeight="1">
      <c r="A365" s="10" t="s">
        <v>499</v>
      </c>
      <c r="B365" s="10" t="str">
        <f>VLOOKUP(C365,BD!$B$4:$C$818,2,TRUE)</f>
        <v>VERY SMALL</v>
      </c>
      <c r="C365" s="10" t="s">
        <v>500</v>
      </c>
      <c r="D365" s="10" t="s">
        <v>501</v>
      </c>
      <c r="E365" s="10"/>
      <c r="F365" s="10"/>
      <c r="G365" s="10"/>
      <c r="H365" s="10"/>
      <c r="I365" s="10"/>
      <c r="J365" s="10" t="s">
        <v>502</v>
      </c>
      <c r="K365" s="10"/>
      <c r="L365" s="10"/>
      <c r="M365" s="10"/>
      <c r="N365" s="10"/>
      <c r="O365" s="10"/>
      <c r="P365" s="10" t="s">
        <v>5765</v>
      </c>
      <c r="Q365" s="10" t="s">
        <v>5766</v>
      </c>
      <c r="R365" s="10" t="s">
        <v>5767</v>
      </c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6"/>
      <c r="AD365" s="19"/>
      <c r="AE365" s="12"/>
      <c r="AF365" s="12"/>
      <c r="AG365" s="12"/>
    </row>
    <row r="366" ht="15.75" customHeight="1">
      <c r="A366" s="10" t="s">
        <v>2344</v>
      </c>
      <c r="B366" s="10" t="str">
        <f>VLOOKUP(C366,BD!$B$4:$C$818,2,FALSE)</f>
        <v>SMALL</v>
      </c>
      <c r="C366" s="10" t="s">
        <v>2345</v>
      </c>
      <c r="D366" s="10" t="s">
        <v>1877</v>
      </c>
      <c r="E366" s="10"/>
      <c r="F366" s="10"/>
      <c r="G366" s="10"/>
      <c r="H366" s="10"/>
      <c r="I366" s="10"/>
      <c r="J366" s="10" t="s">
        <v>2346</v>
      </c>
      <c r="K366" s="10" t="s">
        <v>2347</v>
      </c>
      <c r="L366" s="10"/>
      <c r="M366" s="10"/>
      <c r="N366" s="10"/>
      <c r="O366" s="10"/>
      <c r="P366" s="10" t="s">
        <v>5295</v>
      </c>
      <c r="Q366" s="10" t="s">
        <v>5297</v>
      </c>
      <c r="R366" s="10" t="s">
        <v>5768</v>
      </c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4"/>
      <c r="AE366" s="47"/>
      <c r="AF366" s="47"/>
      <c r="AG366" s="47"/>
    </row>
    <row r="367" ht="15.75" customHeight="1">
      <c r="A367" s="10" t="s">
        <v>2349</v>
      </c>
      <c r="B367" s="10" t="str">
        <f>VLOOKUP(C367,BD!$B$4:$C$818,2,TRUE)</f>
        <v>SMALL</v>
      </c>
      <c r="C367" s="10" t="s">
        <v>2350</v>
      </c>
      <c r="D367" s="10" t="s">
        <v>2351</v>
      </c>
      <c r="E367" s="10" t="s">
        <v>2352</v>
      </c>
      <c r="F367" s="10"/>
      <c r="G367" s="10"/>
      <c r="H367" s="10"/>
      <c r="I367" s="10"/>
      <c r="J367" s="10" t="s">
        <v>2353</v>
      </c>
      <c r="K367" s="10" t="s">
        <v>2354</v>
      </c>
      <c r="L367" s="10" t="s">
        <v>2355</v>
      </c>
      <c r="M367" s="10"/>
      <c r="N367" s="10"/>
      <c r="O367" s="10"/>
      <c r="P367" s="10" t="s">
        <v>5769</v>
      </c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47"/>
      <c r="AE367" s="47"/>
      <c r="AF367" s="47"/>
      <c r="AG367" s="47"/>
    </row>
    <row r="368" ht="15.75" customHeight="1">
      <c r="A368" s="10" t="s">
        <v>2356</v>
      </c>
      <c r="B368" s="10" t="str">
        <f>VLOOKUP(C368,BD!$B$4:$C$818,2,FALSE)</f>
        <v>SMALL</v>
      </c>
      <c r="C368" s="10" t="s">
        <v>2357</v>
      </c>
      <c r="D368" s="10" t="s">
        <v>2358</v>
      </c>
      <c r="E368" s="10"/>
      <c r="F368" s="10"/>
      <c r="G368" s="10"/>
      <c r="H368" s="10"/>
      <c r="I368" s="10"/>
      <c r="J368" s="10" t="s">
        <v>2359</v>
      </c>
      <c r="K368" s="10" t="s">
        <v>2360</v>
      </c>
      <c r="L368" s="10" t="s">
        <v>2361</v>
      </c>
      <c r="M368" s="10"/>
      <c r="N368" s="10"/>
      <c r="O368" s="10"/>
      <c r="P368" s="10" t="s">
        <v>5770</v>
      </c>
      <c r="Q368" s="10" t="s">
        <v>5771</v>
      </c>
      <c r="R368" s="10" t="s">
        <v>4804</v>
      </c>
      <c r="S368" s="10" t="s">
        <v>5772</v>
      </c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47"/>
      <c r="AE368" s="47"/>
      <c r="AF368" s="47"/>
      <c r="AG368" s="47"/>
    </row>
    <row r="369" ht="15.75" customHeight="1">
      <c r="A369" s="10" t="s">
        <v>2364</v>
      </c>
      <c r="B369" s="10" t="str">
        <f>VLOOKUP(C369,BD!$B$4:$C$818,2,TRUE)</f>
        <v>SMALL</v>
      </c>
      <c r="C369" s="10" t="s">
        <v>2365</v>
      </c>
      <c r="D369" s="10" t="s">
        <v>2366</v>
      </c>
      <c r="E369" s="10"/>
      <c r="F369" s="10"/>
      <c r="G369" s="10"/>
      <c r="H369" s="10"/>
      <c r="I369" s="10"/>
      <c r="J369" s="10" t="s">
        <v>2367</v>
      </c>
      <c r="K369" s="10"/>
      <c r="L369" s="10"/>
      <c r="M369" s="10"/>
      <c r="N369" s="10"/>
      <c r="O369" s="10"/>
      <c r="P369" s="10" t="s">
        <v>5773</v>
      </c>
      <c r="Q369" s="10" t="s">
        <v>5774</v>
      </c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47"/>
      <c r="AE369" s="47"/>
      <c r="AF369" s="47"/>
      <c r="AG369" s="47"/>
    </row>
    <row r="370" ht="15.75" customHeight="1">
      <c r="A370" s="10" t="s">
        <v>2368</v>
      </c>
      <c r="B370" s="10" t="str">
        <f>VLOOKUP(C370,BD!$B$4:$C$818,2,FALSE)</f>
        <v>SMALL</v>
      </c>
      <c r="C370" s="10" t="s">
        <v>2369</v>
      </c>
      <c r="D370" s="10" t="s">
        <v>2370</v>
      </c>
      <c r="E370" s="10" t="s">
        <v>2371</v>
      </c>
      <c r="F370" s="10"/>
      <c r="G370" s="10"/>
      <c r="H370" s="10"/>
      <c r="I370" s="10"/>
      <c r="J370" s="10" t="s">
        <v>2372</v>
      </c>
      <c r="K370" s="10" t="s">
        <v>2373</v>
      </c>
      <c r="L370" s="10"/>
      <c r="M370" s="10"/>
      <c r="N370" s="10"/>
      <c r="O370" s="10"/>
      <c r="P370" s="10" t="s">
        <v>5775</v>
      </c>
      <c r="Q370" s="10" t="s">
        <v>5776</v>
      </c>
      <c r="R370" s="10" t="s">
        <v>5777</v>
      </c>
      <c r="S370" s="10" t="s">
        <v>5778</v>
      </c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4"/>
      <c r="AE370" s="47"/>
      <c r="AF370" s="47"/>
      <c r="AG370" s="47"/>
    </row>
    <row r="371" ht="15.75" customHeight="1">
      <c r="A371" s="10" t="s">
        <v>2374</v>
      </c>
      <c r="B371" s="10" t="str">
        <f>VLOOKUP(C371,BD!$B$4:$C$818,2,TRUE)</f>
        <v>SMALL</v>
      </c>
      <c r="C371" s="10" t="s">
        <v>2375</v>
      </c>
      <c r="D371" s="10" t="s">
        <v>2376</v>
      </c>
      <c r="E371" s="10"/>
      <c r="F371" s="10"/>
      <c r="G371" s="10"/>
      <c r="H371" s="10"/>
      <c r="I371" s="10"/>
      <c r="J371" s="10" t="s">
        <v>2377</v>
      </c>
      <c r="K371" s="10"/>
      <c r="L371" s="10"/>
      <c r="M371" s="10"/>
      <c r="N371" s="10"/>
      <c r="O371" s="10"/>
      <c r="P371" s="10" t="s">
        <v>5779</v>
      </c>
      <c r="Q371" s="10" t="s">
        <v>5780</v>
      </c>
      <c r="R371" s="10" t="s">
        <v>5781</v>
      </c>
      <c r="S371" s="10" t="s">
        <v>5782</v>
      </c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47"/>
      <c r="AE371" s="47"/>
      <c r="AF371" s="47"/>
      <c r="AG371" s="47"/>
    </row>
    <row r="372" ht="15.75" customHeight="1">
      <c r="A372" s="10" t="s">
        <v>2378</v>
      </c>
      <c r="B372" s="10" t="str">
        <f>VLOOKUP(C372,BD!$B$4:$C$818,2,TRUE)</f>
        <v>SMALL</v>
      </c>
      <c r="C372" s="10" t="s">
        <v>2379</v>
      </c>
      <c r="D372" s="10" t="s">
        <v>2380</v>
      </c>
      <c r="E372" s="10"/>
      <c r="F372" s="10"/>
      <c r="G372" s="10"/>
      <c r="H372" s="10"/>
      <c r="I372" s="10"/>
      <c r="J372" s="10" t="s">
        <v>2381</v>
      </c>
      <c r="K372" s="10" t="s">
        <v>2382</v>
      </c>
      <c r="L372" s="10"/>
      <c r="M372" s="10"/>
      <c r="N372" s="10"/>
      <c r="O372" s="10"/>
      <c r="P372" s="10" t="s">
        <v>5783</v>
      </c>
      <c r="Q372" s="10" t="s">
        <v>5784</v>
      </c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47"/>
      <c r="AE372" s="47"/>
      <c r="AF372" s="47"/>
      <c r="AG372" s="47"/>
    </row>
    <row r="373" ht="15.75" customHeight="1">
      <c r="A373" s="10" t="s">
        <v>2383</v>
      </c>
      <c r="B373" s="10" t="str">
        <f>VLOOKUP(C373,BD!$B$4:$C$818,2,FALSE)</f>
        <v>SMALL</v>
      </c>
      <c r="C373" s="10" t="s">
        <v>2384</v>
      </c>
      <c r="D373" s="10" t="s">
        <v>2385</v>
      </c>
      <c r="E373" s="10" t="s">
        <v>2386</v>
      </c>
      <c r="F373" s="10"/>
      <c r="G373" s="10"/>
      <c r="H373" s="10"/>
      <c r="I373" s="10"/>
      <c r="J373" s="10" t="s">
        <v>2387</v>
      </c>
      <c r="K373" s="10" t="s">
        <v>2388</v>
      </c>
      <c r="L373" s="10" t="s">
        <v>2389</v>
      </c>
      <c r="M373" s="10"/>
      <c r="N373" s="10"/>
      <c r="O373" s="10"/>
      <c r="P373" s="10" t="s">
        <v>5785</v>
      </c>
      <c r="Q373" s="10" t="s">
        <v>4804</v>
      </c>
      <c r="R373" s="10" t="s">
        <v>5786</v>
      </c>
      <c r="S373" s="10" t="s">
        <v>5787</v>
      </c>
      <c r="T373" s="10" t="s">
        <v>2384</v>
      </c>
      <c r="U373" s="10" t="s">
        <v>5788</v>
      </c>
      <c r="V373" s="10" t="s">
        <v>5789</v>
      </c>
      <c r="W373" s="10" t="s">
        <v>5790</v>
      </c>
      <c r="X373" s="10"/>
      <c r="Y373" s="10"/>
      <c r="Z373" s="10"/>
      <c r="AA373" s="10"/>
      <c r="AB373" s="10"/>
      <c r="AC373" s="10"/>
      <c r="AD373" s="104"/>
      <c r="AE373" s="47"/>
      <c r="AF373" s="47"/>
      <c r="AG373" s="47"/>
    </row>
    <row r="374" ht="15.75" customHeight="1">
      <c r="A374" s="10" t="s">
        <v>2390</v>
      </c>
      <c r="B374" s="10" t="str">
        <f>VLOOKUP(C374,BD!$B$4:$C$818,2,FALSE)</f>
        <v>SMALL</v>
      </c>
      <c r="C374" s="10" t="s">
        <v>2391</v>
      </c>
      <c r="D374" s="10" t="s">
        <v>2392</v>
      </c>
      <c r="E374" s="10"/>
      <c r="F374" s="10"/>
      <c r="G374" s="10"/>
      <c r="H374" s="10"/>
      <c r="I374" s="10"/>
      <c r="J374" s="10" t="s">
        <v>2393</v>
      </c>
      <c r="K374" s="10"/>
      <c r="L374" s="10"/>
      <c r="M374" s="10"/>
      <c r="N374" s="10"/>
      <c r="O374" s="10"/>
      <c r="P374" s="10" t="s">
        <v>5791</v>
      </c>
      <c r="Q374" s="10" t="s">
        <v>5792</v>
      </c>
      <c r="R374" s="10" t="s">
        <v>5793</v>
      </c>
      <c r="S374" s="10" t="s">
        <v>5794</v>
      </c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47"/>
      <c r="AE374" s="47"/>
      <c r="AF374" s="47"/>
      <c r="AG374" s="47"/>
    </row>
    <row r="375" ht="15.75" customHeight="1">
      <c r="A375" s="10" t="s">
        <v>3903</v>
      </c>
      <c r="B375" s="10" t="str">
        <f>VLOOKUP(C375,BD!$B$4:$C$818,2,FALSE)</f>
        <v>MEDIUM</v>
      </c>
      <c r="C375" s="10" t="s">
        <v>3904</v>
      </c>
      <c r="D375" s="10" t="s">
        <v>3905</v>
      </c>
      <c r="E375" s="10" t="s">
        <v>3906</v>
      </c>
      <c r="F375" s="10" t="s">
        <v>3907</v>
      </c>
      <c r="G375" s="10"/>
      <c r="H375" s="10"/>
      <c r="I375" s="10"/>
      <c r="J375" s="10" t="s">
        <v>5795</v>
      </c>
      <c r="K375" s="10" t="s">
        <v>5796</v>
      </c>
      <c r="L375" s="10" t="s">
        <v>5797</v>
      </c>
      <c r="M375" s="10" t="s">
        <v>5798</v>
      </c>
      <c r="N375" s="10"/>
      <c r="O375" s="10"/>
      <c r="P375" s="10" t="s">
        <v>5799</v>
      </c>
      <c r="Q375" s="10" t="s">
        <v>4804</v>
      </c>
      <c r="R375" s="10" t="s">
        <v>5111</v>
      </c>
      <c r="S375" s="10" t="s">
        <v>5800</v>
      </c>
      <c r="T375" s="10" t="s">
        <v>5801</v>
      </c>
      <c r="U375" s="10" t="s">
        <v>5802</v>
      </c>
      <c r="V375" s="10" t="s">
        <v>5049</v>
      </c>
      <c r="W375" s="10" t="s">
        <v>4900</v>
      </c>
      <c r="X375" s="10" t="s">
        <v>5803</v>
      </c>
      <c r="Y375" s="10" t="s">
        <v>5804</v>
      </c>
      <c r="Z375" s="10" t="s">
        <v>5805</v>
      </c>
      <c r="AA375" s="10" t="s">
        <v>5806</v>
      </c>
      <c r="AB375" s="10"/>
      <c r="AC375" s="10"/>
      <c r="AD375" s="104"/>
      <c r="AE375" s="47"/>
      <c r="AF375" s="47"/>
      <c r="AG375" s="47"/>
    </row>
    <row r="376" ht="15.75" customHeight="1">
      <c r="A376" s="10" t="s">
        <v>3909</v>
      </c>
      <c r="B376" s="10" t="str">
        <f>VLOOKUP(C376,BD!$B$4:$C$818,2,FALSE)</f>
        <v>MEDIUM</v>
      </c>
      <c r="C376" s="10" t="s">
        <v>3910</v>
      </c>
      <c r="D376" s="10" t="s">
        <v>3911</v>
      </c>
      <c r="E376" s="10" t="s">
        <v>3912</v>
      </c>
      <c r="F376" s="10"/>
      <c r="G376" s="10"/>
      <c r="H376" s="10"/>
      <c r="I376" s="10"/>
      <c r="J376" s="10" t="s">
        <v>5807</v>
      </c>
      <c r="K376" s="10" t="s">
        <v>5808</v>
      </c>
      <c r="L376" s="10" t="s">
        <v>5809</v>
      </c>
      <c r="M376" s="10"/>
      <c r="N376" s="10"/>
      <c r="O376" s="10"/>
      <c r="P376" s="10" t="s">
        <v>4804</v>
      </c>
      <c r="Q376" s="10" t="s">
        <v>5810</v>
      </c>
      <c r="R376" s="10" t="s">
        <v>5811</v>
      </c>
      <c r="S376" s="10" t="s">
        <v>5111</v>
      </c>
      <c r="T376" s="10" t="s">
        <v>5812</v>
      </c>
      <c r="U376" s="10" t="s">
        <v>5813</v>
      </c>
      <c r="V376" s="10" t="s">
        <v>5814</v>
      </c>
      <c r="W376" s="10" t="s">
        <v>5815</v>
      </c>
      <c r="X376" s="10"/>
      <c r="Y376" s="10"/>
      <c r="Z376" s="10"/>
      <c r="AA376" s="10"/>
      <c r="AB376" s="10"/>
      <c r="AC376" s="10"/>
      <c r="AD376" s="104"/>
      <c r="AE376" s="47"/>
      <c r="AF376" s="47"/>
      <c r="AG376" s="47"/>
    </row>
    <row r="377" ht="15.75" customHeight="1">
      <c r="A377" s="10" t="s">
        <v>3913</v>
      </c>
      <c r="B377" s="10" t="str">
        <f>VLOOKUP(C377,BD!$B$4:$C$818,2,TRUE)</f>
        <v>MEDIUM</v>
      </c>
      <c r="C377" s="10" t="s">
        <v>3914</v>
      </c>
      <c r="D377" s="10" t="s">
        <v>3915</v>
      </c>
      <c r="E377" s="10" t="s">
        <v>3916</v>
      </c>
      <c r="F377" s="10"/>
      <c r="G377" s="10"/>
      <c r="H377" s="10"/>
      <c r="I377" s="10"/>
      <c r="J377" s="10" t="s">
        <v>5816</v>
      </c>
      <c r="K377" s="10" t="s">
        <v>5817</v>
      </c>
      <c r="L377" s="10"/>
      <c r="M377" s="10"/>
      <c r="N377" s="10"/>
      <c r="O377" s="10"/>
      <c r="P377" s="10" t="s">
        <v>5818</v>
      </c>
      <c r="Q377" s="10" t="s">
        <v>5819</v>
      </c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47"/>
      <c r="AE377" s="47"/>
      <c r="AF377" s="47"/>
      <c r="AG377" s="47"/>
    </row>
    <row r="378" ht="15.75" customHeight="1">
      <c r="A378" s="10" t="s">
        <v>2394</v>
      </c>
      <c r="B378" s="10" t="str">
        <f>VLOOKUP(C378,BD!$B$4:$C$818,2,FALSE)</f>
        <v>SMALL</v>
      </c>
      <c r="C378" s="10" t="s">
        <v>2395</v>
      </c>
      <c r="D378" s="10" t="s">
        <v>2396</v>
      </c>
      <c r="E378" s="10"/>
      <c r="F378" s="10"/>
      <c r="G378" s="10"/>
      <c r="H378" s="10"/>
      <c r="I378" s="10"/>
      <c r="J378" s="10" t="s">
        <v>2397</v>
      </c>
      <c r="K378" s="10"/>
      <c r="L378" s="10"/>
      <c r="M378" s="10"/>
      <c r="N378" s="10"/>
      <c r="O378" s="10"/>
      <c r="P378" s="10" t="s">
        <v>4804</v>
      </c>
      <c r="Q378" s="10" t="s">
        <v>5820</v>
      </c>
      <c r="R378" s="10" t="s">
        <v>5821</v>
      </c>
      <c r="S378" s="10" t="s">
        <v>5822</v>
      </c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47"/>
      <c r="AE378" s="47"/>
      <c r="AF378" s="47"/>
      <c r="AG378" s="47"/>
    </row>
    <row r="379" ht="15.75" customHeight="1">
      <c r="A379" s="10" t="s">
        <v>2398</v>
      </c>
      <c r="B379" s="10" t="str">
        <f>VLOOKUP(C379,BD!$B$4:$C$818,2,TRUE)</f>
        <v>SMALL</v>
      </c>
      <c r="C379" s="10" t="s">
        <v>2399</v>
      </c>
      <c r="D379" s="10" t="s">
        <v>2400</v>
      </c>
      <c r="E379" s="10"/>
      <c r="F379" s="10"/>
      <c r="G379" s="10"/>
      <c r="H379" s="10"/>
      <c r="I379" s="10"/>
      <c r="J379" s="10" t="s">
        <v>2401</v>
      </c>
      <c r="K379" s="10" t="s">
        <v>2402</v>
      </c>
      <c r="L379" s="10"/>
      <c r="M379" s="10"/>
      <c r="N379" s="10"/>
      <c r="O379" s="10"/>
      <c r="P379" s="10" t="s">
        <v>5823</v>
      </c>
      <c r="Q379" s="10" t="s">
        <v>5824</v>
      </c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47"/>
      <c r="AE379" s="47"/>
      <c r="AF379" s="47"/>
      <c r="AG379" s="47"/>
    </row>
    <row r="380" ht="15.75" customHeight="1">
      <c r="A380" s="10" t="s">
        <v>2403</v>
      </c>
      <c r="B380" s="10" t="str">
        <f>VLOOKUP(C380,BD!$B$4:$C$818,2,TRUE)</f>
        <v>SMALL</v>
      </c>
      <c r="C380" s="10" t="s">
        <v>2404</v>
      </c>
      <c r="D380" s="10" t="s">
        <v>2405</v>
      </c>
      <c r="E380" s="10"/>
      <c r="F380" s="10"/>
      <c r="G380" s="10"/>
      <c r="H380" s="10"/>
      <c r="I380" s="10"/>
      <c r="J380" s="10" t="s">
        <v>2406</v>
      </c>
      <c r="K380" s="10"/>
      <c r="L380" s="10"/>
      <c r="M380" s="10"/>
      <c r="N380" s="10"/>
      <c r="O380" s="10"/>
      <c r="P380" s="10" t="s">
        <v>5825</v>
      </c>
      <c r="Q380" s="10" t="s">
        <v>5826</v>
      </c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47"/>
      <c r="AE380" s="47"/>
      <c r="AF380" s="47"/>
      <c r="AG380" s="47"/>
    </row>
    <row r="381" ht="15.75" customHeight="1">
      <c r="A381" s="10" t="s">
        <v>2407</v>
      </c>
      <c r="B381" s="10" t="str">
        <f>VLOOKUP(C381,BD!$B$4:$C$818,2,TRUE)</f>
        <v>SMALL</v>
      </c>
      <c r="C381" s="10" t="s">
        <v>2408</v>
      </c>
      <c r="D381" s="10" t="s">
        <v>2409</v>
      </c>
      <c r="E381" s="10"/>
      <c r="F381" s="10"/>
      <c r="G381" s="10"/>
      <c r="H381" s="10"/>
      <c r="I381" s="10"/>
      <c r="J381" s="10" t="s">
        <v>2410</v>
      </c>
      <c r="K381" s="10" t="s">
        <v>2411</v>
      </c>
      <c r="L381" s="10"/>
      <c r="M381" s="10"/>
      <c r="N381" s="10"/>
      <c r="O381" s="10"/>
      <c r="P381" s="10" t="s">
        <v>5827</v>
      </c>
      <c r="Q381" s="10" t="s">
        <v>5828</v>
      </c>
      <c r="R381" s="10" t="s">
        <v>5829</v>
      </c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47"/>
      <c r="AE381" s="47"/>
      <c r="AF381" s="47"/>
      <c r="AG381" s="47"/>
    </row>
    <row r="382" ht="15.75" customHeight="1">
      <c r="A382" s="10" t="s">
        <v>2412</v>
      </c>
      <c r="B382" s="10" t="str">
        <f>VLOOKUP(C382,BD!$B$4:$C$818,2,FALSE)</f>
        <v>SMALL</v>
      </c>
      <c r="C382" s="10" t="s">
        <v>2413</v>
      </c>
      <c r="D382" s="10" t="s">
        <v>2414</v>
      </c>
      <c r="E382" s="10"/>
      <c r="F382" s="10"/>
      <c r="G382" s="10"/>
      <c r="H382" s="10"/>
      <c r="I382" s="10"/>
      <c r="J382" s="10" t="s">
        <v>2415</v>
      </c>
      <c r="K382" s="10" t="s">
        <v>2416</v>
      </c>
      <c r="L382" s="10"/>
      <c r="M382" s="10"/>
      <c r="N382" s="10"/>
      <c r="O382" s="10"/>
      <c r="P382" s="10" t="s">
        <v>5830</v>
      </c>
      <c r="Q382" s="10" t="s">
        <v>5831</v>
      </c>
      <c r="R382" s="10" t="s">
        <v>5832</v>
      </c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47"/>
      <c r="AE382" s="47"/>
      <c r="AF382" s="47"/>
      <c r="AG382" s="47"/>
    </row>
    <row r="383" ht="15.75" customHeight="1">
      <c r="A383" s="10" t="s">
        <v>2420</v>
      </c>
      <c r="B383" s="10" t="str">
        <f>VLOOKUP(C383,BD!$B$4:$C$818,2,TRUE)</f>
        <v>SMALL</v>
      </c>
      <c r="C383" s="10" t="s">
        <v>2421</v>
      </c>
      <c r="D383" s="10" t="s">
        <v>2422</v>
      </c>
      <c r="E383" s="10"/>
      <c r="F383" s="10"/>
      <c r="G383" s="10"/>
      <c r="H383" s="10"/>
      <c r="I383" s="10"/>
      <c r="J383" s="10" t="s">
        <v>2423</v>
      </c>
      <c r="K383" s="10"/>
      <c r="L383" s="10"/>
      <c r="M383" s="10"/>
      <c r="N383" s="10"/>
      <c r="O383" s="10"/>
      <c r="P383" s="10" t="s">
        <v>5833</v>
      </c>
      <c r="Q383" s="10" t="s">
        <v>5834</v>
      </c>
      <c r="R383" s="10" t="s">
        <v>5835</v>
      </c>
      <c r="S383" s="10" t="s">
        <v>5836</v>
      </c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47"/>
      <c r="AE383" s="47"/>
      <c r="AF383" s="47"/>
      <c r="AG383" s="47"/>
    </row>
    <row r="384" ht="15.75" customHeight="1">
      <c r="A384" s="10" t="s">
        <v>2424</v>
      </c>
      <c r="B384" s="10" t="str">
        <f>VLOOKUP(C384,BD!$B$4:$C$818,2,TRUE)</f>
        <v>SMALL</v>
      </c>
      <c r="C384" s="10" t="s">
        <v>2425</v>
      </c>
      <c r="D384" s="10" t="s">
        <v>2426</v>
      </c>
      <c r="E384" s="10"/>
      <c r="F384" s="10"/>
      <c r="G384" s="10"/>
      <c r="H384" s="10"/>
      <c r="I384" s="10"/>
      <c r="J384" s="10" t="s">
        <v>2427</v>
      </c>
      <c r="K384" s="10"/>
      <c r="L384" s="10"/>
      <c r="M384" s="10"/>
      <c r="N384" s="10"/>
      <c r="O384" s="10"/>
      <c r="P384" s="10" t="s">
        <v>5837</v>
      </c>
      <c r="Q384" s="10" t="s">
        <v>5838</v>
      </c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47"/>
      <c r="AE384" s="47"/>
      <c r="AF384" s="47"/>
      <c r="AG384" s="47"/>
    </row>
    <row r="385" ht="15.75" customHeight="1">
      <c r="A385" s="10" t="s">
        <v>503</v>
      </c>
      <c r="B385" s="10" t="str">
        <f>VLOOKUP(C385,BD!$B$4:$C$818,2,FALSE)</f>
        <v>VERY SMALL</v>
      </c>
      <c r="C385" s="10" t="s">
        <v>504</v>
      </c>
      <c r="D385" s="10" t="s">
        <v>505</v>
      </c>
      <c r="E385" s="10"/>
      <c r="F385" s="10"/>
      <c r="G385" s="10"/>
      <c r="H385" s="10"/>
      <c r="I385" s="10"/>
      <c r="J385" s="10" t="s">
        <v>506</v>
      </c>
      <c r="K385" s="10" t="s">
        <v>507</v>
      </c>
      <c r="L385" s="10"/>
      <c r="M385" s="10"/>
      <c r="N385" s="10"/>
      <c r="O385" s="10"/>
      <c r="P385" s="10" t="s">
        <v>5839</v>
      </c>
      <c r="Q385" s="10" t="s">
        <v>5840</v>
      </c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6"/>
      <c r="AD385" s="12"/>
      <c r="AE385" s="12"/>
      <c r="AF385" s="12"/>
      <c r="AG385" s="12"/>
    </row>
    <row r="386" ht="15.75" customHeight="1">
      <c r="A386" s="10" t="s">
        <v>4709</v>
      </c>
      <c r="B386" s="10" t="str">
        <f>VLOOKUP(C386,BD!$B$4:$C$818,2,TRUE)</f>
        <v>ASSOCIATE</v>
      </c>
      <c r="C386" s="10" t="s">
        <v>1420</v>
      </c>
      <c r="D386" s="10" t="s">
        <v>4710</v>
      </c>
      <c r="E386" s="10"/>
      <c r="F386" s="10"/>
      <c r="G386" s="10"/>
      <c r="H386" s="10"/>
      <c r="I386" s="10"/>
      <c r="J386" s="10" t="s">
        <v>5841</v>
      </c>
      <c r="K386" s="10"/>
      <c r="L386" s="10"/>
      <c r="M386" s="10"/>
      <c r="N386" s="10"/>
      <c r="O386" s="10"/>
      <c r="P386" s="10" t="s">
        <v>5842</v>
      </c>
      <c r="Q386" s="10" t="s">
        <v>5843</v>
      </c>
      <c r="R386" s="10" t="s">
        <v>5844</v>
      </c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47"/>
      <c r="AE386" s="47"/>
      <c r="AF386" s="47"/>
      <c r="AG386" s="47"/>
    </row>
    <row r="387" ht="15.75" customHeight="1">
      <c r="A387" s="10" t="s">
        <v>508</v>
      </c>
      <c r="B387" s="10" t="str">
        <f>VLOOKUP(C387,BD!$B$4:$C$818,2,FALSE)</f>
        <v>VERY SMALL</v>
      </c>
      <c r="C387" s="10" t="s">
        <v>509</v>
      </c>
      <c r="D387" s="10" t="s">
        <v>510</v>
      </c>
      <c r="E387" s="10"/>
      <c r="F387" s="10"/>
      <c r="G387" s="10"/>
      <c r="H387" s="10"/>
      <c r="I387" s="10"/>
      <c r="J387" s="10" t="s">
        <v>511</v>
      </c>
      <c r="K387" s="10" t="s">
        <v>512</v>
      </c>
      <c r="L387" s="10"/>
      <c r="M387" s="10"/>
      <c r="N387" s="10"/>
      <c r="O387" s="10"/>
      <c r="P387" s="10" t="s">
        <v>5845</v>
      </c>
      <c r="Q387" s="10" t="s">
        <v>5846</v>
      </c>
      <c r="R387" s="10" t="s">
        <v>5847</v>
      </c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6"/>
      <c r="AD387" s="19"/>
      <c r="AE387" s="12"/>
      <c r="AF387" s="12"/>
      <c r="AG387" s="12"/>
    </row>
    <row r="388" ht="15.75" customHeight="1">
      <c r="A388" s="10" t="s">
        <v>2428</v>
      </c>
      <c r="B388" s="10" t="str">
        <f>VLOOKUP(C388,BD!$B$4:$C$818,2,TRUE)</f>
        <v>SMALL</v>
      </c>
      <c r="C388" s="10" t="s">
        <v>2429</v>
      </c>
      <c r="D388" s="10" t="s">
        <v>2430</v>
      </c>
      <c r="E388" s="10"/>
      <c r="F388" s="10"/>
      <c r="G388" s="10"/>
      <c r="H388" s="10"/>
      <c r="I388" s="10"/>
      <c r="J388" s="10" t="s">
        <v>2431</v>
      </c>
      <c r="K388" s="10" t="s">
        <v>2432</v>
      </c>
      <c r="L388" s="10"/>
      <c r="M388" s="10"/>
      <c r="N388" s="10"/>
      <c r="O388" s="10"/>
      <c r="P388" s="10" t="s">
        <v>5848</v>
      </c>
      <c r="Q388" s="10" t="s">
        <v>5849</v>
      </c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47"/>
      <c r="AE388" s="47"/>
      <c r="AF388" s="47"/>
      <c r="AG388" s="47"/>
    </row>
    <row r="389" ht="15.75" customHeight="1">
      <c r="A389" s="10" t="s">
        <v>514</v>
      </c>
      <c r="B389" s="10" t="str">
        <f>VLOOKUP(C389,BD!$B$4:$C$818,2,FALSE)</f>
        <v>VERY SMALL</v>
      </c>
      <c r="C389" s="10" t="s">
        <v>515</v>
      </c>
      <c r="D389" s="10" t="s">
        <v>516</v>
      </c>
      <c r="E389" s="10"/>
      <c r="F389" s="10"/>
      <c r="G389" s="10"/>
      <c r="H389" s="10"/>
      <c r="I389" s="10"/>
      <c r="J389" s="10" t="s">
        <v>517</v>
      </c>
      <c r="K389" s="10" t="s">
        <v>518</v>
      </c>
      <c r="L389" s="10"/>
      <c r="M389" s="10"/>
      <c r="N389" s="10"/>
      <c r="O389" s="10"/>
      <c r="P389" s="10" t="s">
        <v>5850</v>
      </c>
      <c r="Q389" s="10" t="s">
        <v>5851</v>
      </c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6"/>
      <c r="AD389" s="12"/>
      <c r="AE389" s="12"/>
      <c r="AF389" s="12"/>
      <c r="AG389" s="12"/>
    </row>
    <row r="390" ht="15.75" customHeight="1">
      <c r="A390" s="10" t="s">
        <v>519</v>
      </c>
      <c r="B390" s="10" t="str">
        <f>VLOOKUP(C390,BD!$B$4:$C$818,2,TRUE)</f>
        <v>VERY SMALL</v>
      </c>
      <c r="C390" s="10" t="s">
        <v>520</v>
      </c>
      <c r="D390" s="10" t="s">
        <v>521</v>
      </c>
      <c r="E390" s="10" t="s">
        <v>522</v>
      </c>
      <c r="F390" s="10"/>
      <c r="G390" s="10"/>
      <c r="H390" s="10"/>
      <c r="I390" s="10"/>
      <c r="J390" s="10" t="s">
        <v>523</v>
      </c>
      <c r="K390" s="10" t="s">
        <v>524</v>
      </c>
      <c r="L390" s="10"/>
      <c r="M390" s="10"/>
      <c r="N390" s="10"/>
      <c r="O390" s="10"/>
      <c r="P390" s="10" t="s">
        <v>5852</v>
      </c>
      <c r="Q390" s="10" t="s">
        <v>5853</v>
      </c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6"/>
      <c r="AD390" s="12"/>
      <c r="AE390" s="12"/>
      <c r="AF390" s="12"/>
      <c r="AG390" s="12"/>
    </row>
    <row r="391" ht="15.75" customHeight="1">
      <c r="A391" s="10" t="s">
        <v>525</v>
      </c>
      <c r="B391" s="10" t="str">
        <f>VLOOKUP(C391,BD!$B$4:$C$818,2,TRUE)</f>
        <v>VERY SMALL</v>
      </c>
      <c r="C391" s="10" t="s">
        <v>526</v>
      </c>
      <c r="D391" s="10" t="s">
        <v>527</v>
      </c>
      <c r="E391" s="10"/>
      <c r="F391" s="10"/>
      <c r="G391" s="10"/>
      <c r="H391" s="10"/>
      <c r="I391" s="10"/>
      <c r="J391" s="10" t="s">
        <v>528</v>
      </c>
      <c r="K391" s="10"/>
      <c r="L391" s="10"/>
      <c r="M391" s="10"/>
      <c r="N391" s="10"/>
      <c r="O391" s="10"/>
      <c r="P391" s="10" t="s">
        <v>4804</v>
      </c>
      <c r="Q391" s="10" t="s">
        <v>526</v>
      </c>
      <c r="R391" s="10" t="s">
        <v>5854</v>
      </c>
      <c r="S391" s="10" t="s">
        <v>5855</v>
      </c>
      <c r="T391" s="10" t="s">
        <v>5625</v>
      </c>
      <c r="U391" s="10"/>
      <c r="V391" s="10"/>
      <c r="W391" s="10"/>
      <c r="X391" s="10"/>
      <c r="Y391" s="10"/>
      <c r="Z391" s="10"/>
      <c r="AA391" s="10"/>
      <c r="AB391" s="10"/>
      <c r="AC391" s="16"/>
      <c r="AD391" s="19"/>
      <c r="AE391" s="12"/>
      <c r="AF391" s="12"/>
      <c r="AG391" s="12"/>
    </row>
    <row r="392" ht="15.75" customHeight="1">
      <c r="A392" s="10" t="s">
        <v>529</v>
      </c>
      <c r="B392" s="10" t="str">
        <f>VLOOKUP(C392,BD!$B$4:$C$818,2,TRUE)</f>
        <v>VERY SMALL</v>
      </c>
      <c r="C392" s="10" t="s">
        <v>530</v>
      </c>
      <c r="D392" s="10" t="s">
        <v>531</v>
      </c>
      <c r="E392" s="10"/>
      <c r="F392" s="10"/>
      <c r="G392" s="10"/>
      <c r="H392" s="10"/>
      <c r="I392" s="10"/>
      <c r="J392" s="10" t="s">
        <v>532</v>
      </c>
      <c r="K392" s="10"/>
      <c r="L392" s="10"/>
      <c r="M392" s="10"/>
      <c r="N392" s="10"/>
      <c r="O392" s="10"/>
      <c r="P392" s="10" t="s">
        <v>5856</v>
      </c>
      <c r="Q392" s="10" t="s">
        <v>5857</v>
      </c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6"/>
      <c r="AD392" s="12"/>
      <c r="AE392" s="12"/>
      <c r="AF392" s="12"/>
      <c r="AG392" s="12"/>
    </row>
    <row r="393" ht="15.75" customHeight="1">
      <c r="A393" s="10" t="s">
        <v>533</v>
      </c>
      <c r="B393" s="10" t="str">
        <f>VLOOKUP(C393,BD!$B$4:$C$818,2,TRUE)</f>
        <v>VERY SMALL</v>
      </c>
      <c r="C393" s="10" t="s">
        <v>534</v>
      </c>
      <c r="D393" s="10" t="s">
        <v>535</v>
      </c>
      <c r="E393" s="10"/>
      <c r="F393" s="10"/>
      <c r="G393" s="10"/>
      <c r="H393" s="10"/>
      <c r="I393" s="10"/>
      <c r="J393" s="10" t="s">
        <v>536</v>
      </c>
      <c r="K393" s="10" t="s">
        <v>537</v>
      </c>
      <c r="L393" s="10"/>
      <c r="M393" s="10"/>
      <c r="N393" s="10"/>
      <c r="O393" s="10"/>
      <c r="P393" s="10" t="s">
        <v>5858</v>
      </c>
      <c r="Q393" s="10" t="s">
        <v>5859</v>
      </c>
      <c r="R393" s="10" t="s">
        <v>5860</v>
      </c>
      <c r="S393" s="10" t="s">
        <v>5861</v>
      </c>
      <c r="T393" s="10"/>
      <c r="U393" s="10"/>
      <c r="V393" s="10"/>
      <c r="W393" s="10"/>
      <c r="X393" s="10"/>
      <c r="Y393" s="10"/>
      <c r="Z393" s="10"/>
      <c r="AA393" s="10"/>
      <c r="AB393" s="10"/>
      <c r="AC393" s="16"/>
      <c r="AD393" s="12"/>
      <c r="AE393" s="12"/>
      <c r="AF393" s="12"/>
      <c r="AG393" s="12"/>
    </row>
    <row r="394" ht="15.75" customHeight="1">
      <c r="A394" s="10" t="s">
        <v>538</v>
      </c>
      <c r="B394" s="10" t="str">
        <f>VLOOKUP(C394,BD!$B$4:$C$818,2,TRUE)</f>
        <v>VERY SMALL</v>
      </c>
      <c r="C394" s="10" t="s">
        <v>539</v>
      </c>
      <c r="D394" s="10" t="s">
        <v>540</v>
      </c>
      <c r="E394" s="10" t="s">
        <v>541</v>
      </c>
      <c r="F394" s="10"/>
      <c r="G394" s="10"/>
      <c r="H394" s="10"/>
      <c r="I394" s="10"/>
      <c r="J394" s="10" t="s">
        <v>542</v>
      </c>
      <c r="K394" s="10" t="s">
        <v>543</v>
      </c>
      <c r="L394" s="10"/>
      <c r="M394" s="10"/>
      <c r="N394" s="10"/>
      <c r="O394" s="10"/>
      <c r="P394" s="10" t="s">
        <v>5862</v>
      </c>
      <c r="Q394" s="10" t="s">
        <v>5863</v>
      </c>
      <c r="R394" s="10" t="s">
        <v>5864</v>
      </c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6"/>
      <c r="AD394" s="12"/>
      <c r="AE394" s="12"/>
      <c r="AF394" s="12"/>
      <c r="AG394" s="12"/>
    </row>
    <row r="395" ht="15.75" customHeight="1">
      <c r="A395" s="10" t="s">
        <v>545</v>
      </c>
      <c r="B395" s="10" t="str">
        <f>VLOOKUP(C395,BD!$B$4:$C$818,2,TRUE)</f>
        <v>VERY SMALL</v>
      </c>
      <c r="C395" s="10" t="s">
        <v>546</v>
      </c>
      <c r="D395" s="10" t="s">
        <v>547</v>
      </c>
      <c r="E395" s="10"/>
      <c r="F395" s="10"/>
      <c r="G395" s="10"/>
      <c r="H395" s="10"/>
      <c r="I395" s="10"/>
      <c r="J395" s="10" t="s">
        <v>548</v>
      </c>
      <c r="K395" s="10" t="s">
        <v>549</v>
      </c>
      <c r="L395" s="10"/>
      <c r="M395" s="10"/>
      <c r="N395" s="10"/>
      <c r="O395" s="10"/>
      <c r="P395" s="10" t="s">
        <v>5865</v>
      </c>
      <c r="Q395" s="10" t="s">
        <v>5866</v>
      </c>
      <c r="R395" s="10" t="s">
        <v>5867</v>
      </c>
      <c r="S395" s="10" t="s">
        <v>5868</v>
      </c>
      <c r="T395" s="10"/>
      <c r="U395" s="10"/>
      <c r="V395" s="10"/>
      <c r="W395" s="10"/>
      <c r="X395" s="10"/>
      <c r="Y395" s="10"/>
      <c r="Z395" s="10"/>
      <c r="AA395" s="10"/>
      <c r="AB395" s="10"/>
      <c r="AC395" s="16"/>
      <c r="AD395" s="12"/>
      <c r="AE395" s="12"/>
      <c r="AF395" s="12"/>
      <c r="AG395" s="12"/>
    </row>
    <row r="396" ht="15.75" customHeight="1">
      <c r="A396" s="10" t="s">
        <v>550</v>
      </c>
      <c r="B396" s="10" t="str">
        <f>VLOOKUP(C396,BD!$B$4:$C$818,2,TRUE)</f>
        <v>VERY SMALL</v>
      </c>
      <c r="C396" s="10" t="s">
        <v>551</v>
      </c>
      <c r="D396" s="10" t="s">
        <v>552</v>
      </c>
      <c r="E396" s="10"/>
      <c r="F396" s="10"/>
      <c r="G396" s="10"/>
      <c r="H396" s="10"/>
      <c r="I396" s="10"/>
      <c r="J396" s="10" t="s">
        <v>553</v>
      </c>
      <c r="K396" s="10" t="s">
        <v>554</v>
      </c>
      <c r="L396" s="10"/>
      <c r="M396" s="10"/>
      <c r="N396" s="10"/>
      <c r="O396" s="10"/>
      <c r="P396" s="10" t="s">
        <v>5869</v>
      </c>
      <c r="Q396" s="10" t="s">
        <v>5870</v>
      </c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6"/>
      <c r="AD396" s="19"/>
      <c r="AE396" s="12"/>
      <c r="AF396" s="12"/>
      <c r="AG396" s="12"/>
    </row>
    <row r="397" ht="15.75" customHeight="1">
      <c r="A397" s="10" t="s">
        <v>556</v>
      </c>
      <c r="B397" s="10" t="str">
        <f>VLOOKUP(C397,BD!$B$4:$C$818,2,TRUE)</f>
        <v>VERY SMALL</v>
      </c>
      <c r="C397" s="10" t="s">
        <v>557</v>
      </c>
      <c r="D397" s="10" t="s">
        <v>558</v>
      </c>
      <c r="E397" s="10" t="s">
        <v>559</v>
      </c>
      <c r="F397" s="10"/>
      <c r="G397" s="10"/>
      <c r="H397" s="10"/>
      <c r="I397" s="10"/>
      <c r="J397" s="10" t="s">
        <v>560</v>
      </c>
      <c r="K397" s="10"/>
      <c r="L397" s="10"/>
      <c r="M397" s="10"/>
      <c r="N397" s="10"/>
      <c r="O397" s="10"/>
      <c r="P397" s="10" t="s">
        <v>5871</v>
      </c>
      <c r="Q397" s="10" t="s">
        <v>5872</v>
      </c>
      <c r="R397" s="10" t="s">
        <v>5873</v>
      </c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6"/>
      <c r="AD397" s="12"/>
      <c r="AE397" s="12"/>
      <c r="AF397" s="12"/>
      <c r="AG397" s="12"/>
    </row>
    <row r="398" ht="15.75" customHeight="1">
      <c r="A398" s="10" t="s">
        <v>561</v>
      </c>
      <c r="B398" s="10" t="str">
        <f>VLOOKUP(C398,BD!$B$4:$C$818,2,TRUE)</f>
        <v>VERY SMALL</v>
      </c>
      <c r="C398" s="10" t="s">
        <v>562</v>
      </c>
      <c r="D398" s="10" t="s">
        <v>563</v>
      </c>
      <c r="E398" s="10"/>
      <c r="F398" s="10"/>
      <c r="G398" s="10"/>
      <c r="H398" s="10"/>
      <c r="I398" s="10"/>
      <c r="J398" s="10" t="s">
        <v>564</v>
      </c>
      <c r="K398" s="10"/>
      <c r="L398" s="10"/>
      <c r="M398" s="10"/>
      <c r="N398" s="10"/>
      <c r="O398" s="10"/>
      <c r="P398" s="10" t="s">
        <v>5874</v>
      </c>
      <c r="Q398" s="10" t="s">
        <v>5875</v>
      </c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6"/>
      <c r="AD398" s="12"/>
      <c r="AE398" s="12"/>
      <c r="AF398" s="12"/>
      <c r="AG398" s="12"/>
    </row>
    <row r="399" ht="15.75" customHeight="1">
      <c r="A399" s="10" t="s">
        <v>2433</v>
      </c>
      <c r="B399" s="10" t="str">
        <f>VLOOKUP(C399,BD!$B$4:$C$818,2,FALSE)</f>
        <v>SMALL</v>
      </c>
      <c r="C399" s="10" t="s">
        <v>2434</v>
      </c>
      <c r="D399" s="10" t="s">
        <v>2435</v>
      </c>
      <c r="E399" s="10"/>
      <c r="F399" s="10"/>
      <c r="G399" s="10"/>
      <c r="H399" s="10"/>
      <c r="I399" s="10"/>
      <c r="J399" s="10" t="s">
        <v>2436</v>
      </c>
      <c r="K399" s="10" t="s">
        <v>2437</v>
      </c>
      <c r="L399" s="10"/>
      <c r="M399" s="10"/>
      <c r="N399" s="10"/>
      <c r="O399" s="10"/>
      <c r="P399" s="10" t="s">
        <v>5876</v>
      </c>
      <c r="Q399" s="10" t="s">
        <v>5877</v>
      </c>
      <c r="R399" s="10" t="s">
        <v>5878</v>
      </c>
      <c r="S399" s="10" t="s">
        <v>5879</v>
      </c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9"/>
      <c r="AE399" s="47"/>
      <c r="AF399" s="47"/>
      <c r="AG399" s="47"/>
    </row>
    <row r="400" ht="15.75" customHeight="1">
      <c r="A400" s="10" t="s">
        <v>566</v>
      </c>
      <c r="B400" s="10" t="str">
        <f>VLOOKUP(C400,BD!$B$4:$C$818,2,FALSE)</f>
        <v>VERY SMALL</v>
      </c>
      <c r="C400" s="10" t="s">
        <v>567</v>
      </c>
      <c r="D400" s="10" t="s">
        <v>568</v>
      </c>
      <c r="E400" s="10"/>
      <c r="F400" s="10"/>
      <c r="G400" s="10"/>
      <c r="H400" s="10"/>
      <c r="I400" s="10"/>
      <c r="J400" s="10" t="s">
        <v>569</v>
      </c>
      <c r="K400" s="10" t="s">
        <v>570</v>
      </c>
      <c r="L400" s="10"/>
      <c r="M400" s="10"/>
      <c r="N400" s="10"/>
      <c r="O400" s="10"/>
      <c r="P400" s="10" t="s">
        <v>5880</v>
      </c>
      <c r="Q400" s="10" t="s">
        <v>5881</v>
      </c>
      <c r="R400" s="10" t="s">
        <v>5882</v>
      </c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6"/>
      <c r="AD400" s="19"/>
      <c r="AE400" s="12"/>
      <c r="AF400" s="12"/>
      <c r="AG400" s="12"/>
    </row>
    <row r="401" ht="15.75" customHeight="1">
      <c r="A401" s="10" t="s">
        <v>2438</v>
      </c>
      <c r="B401" s="10" t="str">
        <f>VLOOKUP(C401,BD!$B$4:$C$818,2,TRUE)</f>
        <v>SMALL</v>
      </c>
      <c r="C401" s="10" t="s">
        <v>2439</v>
      </c>
      <c r="D401" s="10" t="s">
        <v>2440</v>
      </c>
      <c r="E401" s="10"/>
      <c r="F401" s="10"/>
      <c r="G401" s="10"/>
      <c r="H401" s="10"/>
      <c r="I401" s="10"/>
      <c r="J401" s="10" t="s">
        <v>2441</v>
      </c>
      <c r="K401" s="10" t="s">
        <v>2442</v>
      </c>
      <c r="L401" s="10"/>
      <c r="M401" s="10"/>
      <c r="N401" s="10"/>
      <c r="O401" s="10"/>
      <c r="P401" s="10" t="s">
        <v>5883</v>
      </c>
      <c r="Q401" s="10" t="s">
        <v>5884</v>
      </c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47"/>
      <c r="AE401" s="47"/>
      <c r="AF401" s="47"/>
      <c r="AG401" s="47"/>
    </row>
    <row r="402" ht="15.75" customHeight="1">
      <c r="A402" s="10" t="s">
        <v>2443</v>
      </c>
      <c r="B402" s="10" t="str">
        <f>VLOOKUP(C402,BD!$B$4:$C$818,2,TRUE)</f>
        <v>SMALL</v>
      </c>
      <c r="C402" s="10" t="s">
        <v>2444</v>
      </c>
      <c r="D402" s="10" t="s">
        <v>2445</v>
      </c>
      <c r="E402" s="10"/>
      <c r="F402" s="10"/>
      <c r="G402" s="10"/>
      <c r="H402" s="10"/>
      <c r="I402" s="10"/>
      <c r="J402" s="10" t="s">
        <v>2446</v>
      </c>
      <c r="K402" s="10"/>
      <c r="L402" s="10"/>
      <c r="M402" s="10"/>
      <c r="N402" s="10"/>
      <c r="O402" s="10"/>
      <c r="P402" s="10" t="s">
        <v>5885</v>
      </c>
      <c r="Q402" s="10" t="s">
        <v>5886</v>
      </c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47"/>
      <c r="AE402" s="47"/>
      <c r="AF402" s="47"/>
      <c r="AG402" s="47"/>
    </row>
    <row r="403" ht="15.75" customHeight="1">
      <c r="A403" s="10" t="s">
        <v>2447</v>
      </c>
      <c r="B403" s="10" t="str">
        <f>VLOOKUP(C403,BD!$B$4:$C$818,2,TRUE)</f>
        <v>SMALL</v>
      </c>
      <c r="C403" s="10" t="s">
        <v>2448</v>
      </c>
      <c r="D403" s="10" t="s">
        <v>2449</v>
      </c>
      <c r="E403" s="10"/>
      <c r="F403" s="10"/>
      <c r="G403" s="10"/>
      <c r="H403" s="10"/>
      <c r="I403" s="10"/>
      <c r="J403" s="10" t="s">
        <v>2450</v>
      </c>
      <c r="K403" s="10"/>
      <c r="L403" s="10"/>
      <c r="M403" s="10"/>
      <c r="N403" s="10"/>
      <c r="O403" s="10"/>
      <c r="P403" s="10" t="s">
        <v>5887</v>
      </c>
      <c r="Q403" s="10" t="s">
        <v>5888</v>
      </c>
      <c r="R403" s="10" t="s">
        <v>5889</v>
      </c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47"/>
      <c r="AE403" s="47"/>
      <c r="AF403" s="47"/>
      <c r="AG403" s="47"/>
    </row>
    <row r="404" ht="15.75" customHeight="1">
      <c r="A404" s="10" t="s">
        <v>2451</v>
      </c>
      <c r="B404" s="10" t="str">
        <f>VLOOKUP(C404,BD!$B$4:$C$818,2,FALSE)</f>
        <v>SMALL</v>
      </c>
      <c r="C404" s="10" t="s">
        <v>2452</v>
      </c>
      <c r="D404" s="10" t="s">
        <v>2453</v>
      </c>
      <c r="E404" s="10" t="s">
        <v>2454</v>
      </c>
      <c r="F404" s="10"/>
      <c r="G404" s="10"/>
      <c r="H404" s="10"/>
      <c r="I404" s="10"/>
      <c r="J404" s="10" t="s">
        <v>2455</v>
      </c>
      <c r="K404" s="10" t="s">
        <v>2456</v>
      </c>
      <c r="L404" s="10"/>
      <c r="M404" s="10"/>
      <c r="N404" s="10"/>
      <c r="O404" s="10"/>
      <c r="P404" s="10" t="s">
        <v>5890</v>
      </c>
      <c r="Q404" s="10" t="s">
        <v>5891</v>
      </c>
      <c r="R404" s="10" t="s">
        <v>5892</v>
      </c>
      <c r="S404" s="10" t="s">
        <v>5893</v>
      </c>
      <c r="T404" s="10" t="s">
        <v>5894</v>
      </c>
      <c r="U404" s="10"/>
      <c r="V404" s="10"/>
      <c r="W404" s="10"/>
      <c r="X404" s="10"/>
      <c r="Y404" s="10"/>
      <c r="Z404" s="10"/>
      <c r="AA404" s="10"/>
      <c r="AB404" s="10"/>
      <c r="AC404" s="10"/>
      <c r="AD404" s="104"/>
      <c r="AE404" s="47"/>
      <c r="AF404" s="47"/>
      <c r="AG404" s="47"/>
    </row>
    <row r="405" ht="15.75" customHeight="1">
      <c r="A405" s="10" t="s">
        <v>4622</v>
      </c>
      <c r="B405" s="10" t="str">
        <f>VLOOKUP(C405,BD!$B$4:$C$818,2,FALSE)</f>
        <v>SMALL</v>
      </c>
      <c r="C405" s="10" t="s">
        <v>2452</v>
      </c>
      <c r="D405" s="10" t="s">
        <v>2453</v>
      </c>
      <c r="E405" s="10" t="s">
        <v>2454</v>
      </c>
      <c r="F405" s="10"/>
      <c r="G405" s="10"/>
      <c r="H405" s="10"/>
      <c r="I405" s="10"/>
      <c r="J405" s="10" t="s">
        <v>2455</v>
      </c>
      <c r="K405" s="10" t="s">
        <v>2456</v>
      </c>
      <c r="L405" s="10"/>
      <c r="M405" s="10"/>
      <c r="N405" s="10"/>
      <c r="O405" s="10"/>
      <c r="P405" s="10" t="s">
        <v>5890</v>
      </c>
      <c r="Q405" s="10" t="s">
        <v>5891</v>
      </c>
      <c r="R405" s="10" t="s">
        <v>5892</v>
      </c>
      <c r="S405" s="10" t="s">
        <v>5893</v>
      </c>
      <c r="T405" s="10" t="s">
        <v>5894</v>
      </c>
      <c r="U405" s="10"/>
      <c r="V405" s="10"/>
      <c r="W405" s="10"/>
      <c r="X405" s="10"/>
      <c r="Y405" s="10"/>
      <c r="Z405" s="10"/>
      <c r="AA405" s="10"/>
      <c r="AB405" s="10"/>
      <c r="AC405" s="10"/>
      <c r="AD405" s="104"/>
      <c r="AE405" s="47"/>
      <c r="AF405" s="47"/>
      <c r="AG405" s="47"/>
    </row>
    <row r="406" ht="15.75" customHeight="1">
      <c r="A406" s="10" t="s">
        <v>2457</v>
      </c>
      <c r="B406" s="10" t="str">
        <f>VLOOKUP(C406,BD!$B$4:$C$818,2,FALSE)</f>
        <v>SMALL</v>
      </c>
      <c r="C406" s="10" t="s">
        <v>2458</v>
      </c>
      <c r="D406" s="10" t="s">
        <v>2459</v>
      </c>
      <c r="E406" s="10"/>
      <c r="F406" s="10"/>
      <c r="G406" s="10"/>
      <c r="H406" s="10"/>
      <c r="I406" s="10"/>
      <c r="J406" s="10" t="s">
        <v>2460</v>
      </c>
      <c r="K406" s="10" t="s">
        <v>2461</v>
      </c>
      <c r="L406" s="10"/>
      <c r="M406" s="10"/>
      <c r="N406" s="10"/>
      <c r="O406" s="10"/>
      <c r="P406" s="10" t="s">
        <v>5378</v>
      </c>
      <c r="Q406" s="10" t="s">
        <v>5379</v>
      </c>
      <c r="R406" s="10" t="s">
        <v>5895</v>
      </c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47"/>
      <c r="AE406" s="47"/>
      <c r="AF406" s="47"/>
      <c r="AG406" s="47"/>
    </row>
    <row r="407" ht="15.75" customHeight="1">
      <c r="A407" s="10" t="s">
        <v>2462</v>
      </c>
      <c r="B407" s="10" t="str">
        <f>VLOOKUP(C407,BD!$B$4:$C$818,2,FALSE)</f>
        <v>SMALL</v>
      </c>
      <c r="C407" s="10" t="s">
        <v>2463</v>
      </c>
      <c r="D407" s="10" t="s">
        <v>2464</v>
      </c>
      <c r="E407" s="10" t="s">
        <v>2465</v>
      </c>
      <c r="F407" s="10"/>
      <c r="G407" s="10"/>
      <c r="H407" s="10"/>
      <c r="I407" s="10"/>
      <c r="J407" s="10" t="s">
        <v>2466</v>
      </c>
      <c r="K407" s="10" t="s">
        <v>2467</v>
      </c>
      <c r="L407" s="10"/>
      <c r="M407" s="10"/>
      <c r="N407" s="10"/>
      <c r="O407" s="10"/>
      <c r="P407" s="10" t="s">
        <v>5896</v>
      </c>
      <c r="Q407" s="10" t="s">
        <v>5897</v>
      </c>
      <c r="R407" s="10" t="s">
        <v>5898</v>
      </c>
      <c r="S407" s="10" t="s">
        <v>5899</v>
      </c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4"/>
      <c r="AE407" s="47"/>
      <c r="AF407" s="47"/>
      <c r="AG407" s="47"/>
    </row>
    <row r="408" ht="15.75" customHeight="1">
      <c r="A408" s="10" t="s">
        <v>2468</v>
      </c>
      <c r="B408" s="10" t="str">
        <f>VLOOKUP(C408,BD!$B$4:$C$818,2,FALSE)</f>
        <v>SMALL</v>
      </c>
      <c r="C408" s="10" t="s">
        <v>2469</v>
      </c>
      <c r="D408" s="10" t="s">
        <v>2470</v>
      </c>
      <c r="E408" s="10" t="s">
        <v>2471</v>
      </c>
      <c r="F408" s="10"/>
      <c r="G408" s="10"/>
      <c r="H408" s="10"/>
      <c r="I408" s="10"/>
      <c r="J408" s="10" t="s">
        <v>2472</v>
      </c>
      <c r="K408" s="10" t="s">
        <v>2473</v>
      </c>
      <c r="L408" s="10" t="s">
        <v>2474</v>
      </c>
      <c r="M408" s="10"/>
      <c r="N408" s="10"/>
      <c r="O408" s="10"/>
      <c r="P408" s="10" t="s">
        <v>5900</v>
      </c>
      <c r="Q408" s="10" t="s">
        <v>5901</v>
      </c>
      <c r="R408" s="10" t="s">
        <v>5902</v>
      </c>
      <c r="S408" s="10" t="s">
        <v>5903</v>
      </c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47"/>
      <c r="AE408" s="47"/>
      <c r="AF408" s="47"/>
      <c r="AG408" s="47"/>
    </row>
    <row r="409" ht="15.75" customHeight="1">
      <c r="A409" s="10" t="s">
        <v>2475</v>
      </c>
      <c r="B409" s="10" t="str">
        <f>VLOOKUP(C409,BD!$B$4:$C$818,2,FALSE)</f>
        <v>SMALL</v>
      </c>
      <c r="C409" s="10" t="s">
        <v>4134</v>
      </c>
      <c r="D409" s="10" t="s">
        <v>2477</v>
      </c>
      <c r="E409" s="10" t="s">
        <v>2478</v>
      </c>
      <c r="F409" s="10"/>
      <c r="G409" s="10"/>
      <c r="H409" s="10"/>
      <c r="I409" s="10"/>
      <c r="J409" s="10" t="s">
        <v>2479</v>
      </c>
      <c r="K409" s="10" t="s">
        <v>2480</v>
      </c>
      <c r="L409" s="10" t="s">
        <v>2481</v>
      </c>
      <c r="M409" s="10"/>
      <c r="N409" s="10"/>
      <c r="O409" s="10"/>
      <c r="P409" s="10" t="s">
        <v>5904</v>
      </c>
      <c r="Q409" s="10" t="s">
        <v>5905</v>
      </c>
      <c r="R409" s="10" t="s">
        <v>5906</v>
      </c>
      <c r="S409" s="10" t="s">
        <v>5907</v>
      </c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47"/>
      <c r="AE409" s="47"/>
      <c r="AF409" s="47"/>
      <c r="AG409" s="47"/>
    </row>
    <row r="410" ht="15.75" customHeight="1">
      <c r="A410" s="10" t="s">
        <v>2482</v>
      </c>
      <c r="B410" s="10" t="str">
        <f>VLOOKUP(C410,BD!$B$4:$C$818,2,TRUE)</f>
        <v>SMALL</v>
      </c>
      <c r="C410" s="10" t="s">
        <v>2483</v>
      </c>
      <c r="D410" s="10" t="s">
        <v>2484</v>
      </c>
      <c r="E410" s="10"/>
      <c r="F410" s="10"/>
      <c r="G410" s="10"/>
      <c r="H410" s="10"/>
      <c r="I410" s="10"/>
      <c r="J410" s="10" t="s">
        <v>2485</v>
      </c>
      <c r="K410" s="10" t="s">
        <v>2486</v>
      </c>
      <c r="L410" s="10"/>
      <c r="M410" s="10"/>
      <c r="N410" s="10"/>
      <c r="O410" s="10"/>
      <c r="P410" s="10" t="s">
        <v>5908</v>
      </c>
      <c r="Q410" s="10" t="s">
        <v>5909</v>
      </c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47"/>
      <c r="AE410" s="47"/>
      <c r="AF410" s="47"/>
      <c r="AG410" s="47"/>
    </row>
    <row r="411" ht="15.75" customHeight="1">
      <c r="A411" s="10" t="s">
        <v>2487</v>
      </c>
      <c r="B411" s="10" t="str">
        <f>VLOOKUP(C411,BD!$B$4:$C$818,2,TRUE)</f>
        <v>SMALL</v>
      </c>
      <c r="C411" s="10" t="s">
        <v>2488</v>
      </c>
      <c r="D411" s="10" t="s">
        <v>2284</v>
      </c>
      <c r="E411" s="10"/>
      <c r="F411" s="10"/>
      <c r="G411" s="10"/>
      <c r="H411" s="10"/>
      <c r="I411" s="10"/>
      <c r="J411" s="10" t="s">
        <v>2489</v>
      </c>
      <c r="K411" s="10" t="s">
        <v>2490</v>
      </c>
      <c r="L411" s="10"/>
      <c r="M411" s="10"/>
      <c r="N411" s="10"/>
      <c r="O411" s="10"/>
      <c r="P411" s="10" t="s">
        <v>5910</v>
      </c>
      <c r="Q411" s="10" t="s">
        <v>5911</v>
      </c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47"/>
      <c r="AE411" s="47"/>
      <c r="AF411" s="47"/>
      <c r="AG411" s="47"/>
    </row>
    <row r="412" ht="15.75" customHeight="1">
      <c r="A412" s="10" t="s">
        <v>2491</v>
      </c>
      <c r="B412" s="10" t="str">
        <f>VLOOKUP(C412,BD!$B$4:$C$818,2,TRUE)</f>
        <v>SMALL</v>
      </c>
      <c r="C412" s="10" t="s">
        <v>2492</v>
      </c>
      <c r="D412" s="10" t="s">
        <v>2493</v>
      </c>
      <c r="E412" s="10" t="s">
        <v>2494</v>
      </c>
      <c r="F412" s="10"/>
      <c r="G412" s="10"/>
      <c r="H412" s="10"/>
      <c r="I412" s="10"/>
      <c r="J412" s="10" t="s">
        <v>2495</v>
      </c>
      <c r="K412" s="10"/>
      <c r="L412" s="10"/>
      <c r="M412" s="10"/>
      <c r="N412" s="10"/>
      <c r="O412" s="10"/>
      <c r="P412" s="10" t="s">
        <v>2492</v>
      </c>
      <c r="Q412" s="10" t="s">
        <v>5912</v>
      </c>
      <c r="R412" s="10" t="s">
        <v>5913</v>
      </c>
      <c r="S412" s="10" t="s">
        <v>5914</v>
      </c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47"/>
      <c r="AE412" s="47"/>
      <c r="AF412" s="47"/>
      <c r="AG412" s="47"/>
    </row>
    <row r="413" ht="15.75" customHeight="1">
      <c r="A413" s="10" t="s">
        <v>571</v>
      </c>
      <c r="B413" s="10" t="str">
        <f>VLOOKUP(C413,BD!$B$4:$C$818,2,TRUE)</f>
        <v>VERY SMALL</v>
      </c>
      <c r="C413" s="10" t="s">
        <v>572</v>
      </c>
      <c r="D413" s="10" t="s">
        <v>573</v>
      </c>
      <c r="E413" s="10"/>
      <c r="F413" s="10"/>
      <c r="G413" s="10"/>
      <c r="H413" s="10"/>
      <c r="I413" s="10"/>
      <c r="J413" s="10" t="s">
        <v>574</v>
      </c>
      <c r="K413" s="10"/>
      <c r="L413" s="10"/>
      <c r="M413" s="10"/>
      <c r="N413" s="10"/>
      <c r="O413" s="10"/>
      <c r="P413" s="10" t="s">
        <v>5915</v>
      </c>
      <c r="Q413" s="10" t="s">
        <v>5916</v>
      </c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6"/>
      <c r="AD413" s="12"/>
      <c r="AE413" s="12"/>
      <c r="AF413" s="12"/>
      <c r="AG413" s="12"/>
    </row>
    <row r="414" ht="15.75" customHeight="1">
      <c r="A414" s="10" t="s">
        <v>2496</v>
      </c>
      <c r="B414" s="10" t="str">
        <f>VLOOKUP(C414,BD!$B$4:$C$818,2,FALSE)</f>
        <v>SMALL</v>
      </c>
      <c r="C414" s="10" t="s">
        <v>2497</v>
      </c>
      <c r="D414" s="10" t="s">
        <v>2498</v>
      </c>
      <c r="E414" s="10" t="s">
        <v>2499</v>
      </c>
      <c r="F414" s="10"/>
      <c r="G414" s="10"/>
      <c r="H414" s="10"/>
      <c r="I414" s="10"/>
      <c r="J414" s="10" t="s">
        <v>2500</v>
      </c>
      <c r="K414" s="10" t="s">
        <v>2501</v>
      </c>
      <c r="L414" s="10"/>
      <c r="M414" s="10"/>
      <c r="N414" s="10"/>
      <c r="O414" s="10"/>
      <c r="P414" s="10" t="s">
        <v>5917</v>
      </c>
      <c r="Q414" s="10" t="s">
        <v>5918</v>
      </c>
      <c r="R414" s="10" t="s">
        <v>5919</v>
      </c>
      <c r="S414" s="10" t="s">
        <v>5920</v>
      </c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4"/>
      <c r="AE414" s="47"/>
      <c r="AF414" s="47"/>
      <c r="AG414" s="47"/>
    </row>
    <row r="415" ht="15.75" customHeight="1">
      <c r="A415" s="10" t="s">
        <v>2502</v>
      </c>
      <c r="B415" s="10" t="str">
        <f>VLOOKUP(C415,BD!$B$4:$C$818,2,TRUE)</f>
        <v>SMALL</v>
      </c>
      <c r="C415" s="10" t="s">
        <v>2503</v>
      </c>
      <c r="D415" s="10" t="s">
        <v>2504</v>
      </c>
      <c r="E415" s="10" t="s">
        <v>2505</v>
      </c>
      <c r="F415" s="10"/>
      <c r="G415" s="10"/>
      <c r="H415" s="10"/>
      <c r="I415" s="10"/>
      <c r="J415" s="10" t="s">
        <v>2506</v>
      </c>
      <c r="K415" s="10" t="s">
        <v>2507</v>
      </c>
      <c r="L415" s="10"/>
      <c r="M415" s="10"/>
      <c r="N415" s="10"/>
      <c r="O415" s="10"/>
      <c r="P415" s="10" t="s">
        <v>4804</v>
      </c>
      <c r="Q415" s="10" t="s">
        <v>5921</v>
      </c>
      <c r="R415" s="10" t="s">
        <v>5922</v>
      </c>
      <c r="S415" s="10" t="s">
        <v>5923</v>
      </c>
      <c r="T415" s="10" t="s">
        <v>5924</v>
      </c>
      <c r="U415" s="10"/>
      <c r="V415" s="10"/>
      <c r="W415" s="10"/>
      <c r="X415" s="10"/>
      <c r="Y415" s="10"/>
      <c r="Z415" s="10"/>
      <c r="AA415" s="10"/>
      <c r="AB415" s="10"/>
      <c r="AC415" s="10"/>
      <c r="AD415" s="47"/>
      <c r="AE415" s="47"/>
      <c r="AF415" s="47"/>
      <c r="AG415" s="47"/>
    </row>
    <row r="416" ht="15.75" customHeight="1">
      <c r="A416" s="10" t="s">
        <v>576</v>
      </c>
      <c r="B416" s="10" t="str">
        <f>VLOOKUP(C416,BD!$B$4:$C$818,2,FALSE)</f>
        <v>VERY SMALL</v>
      </c>
      <c r="C416" s="10" t="s">
        <v>577</v>
      </c>
      <c r="D416" s="10" t="s">
        <v>578</v>
      </c>
      <c r="E416" s="10" t="s">
        <v>579</v>
      </c>
      <c r="F416" s="10"/>
      <c r="G416" s="10"/>
      <c r="H416" s="10"/>
      <c r="I416" s="10"/>
      <c r="J416" s="10" t="s">
        <v>580</v>
      </c>
      <c r="K416" s="10" t="s">
        <v>581</v>
      </c>
      <c r="L416" s="10"/>
      <c r="M416" s="10"/>
      <c r="N416" s="10"/>
      <c r="O416" s="10"/>
      <c r="P416" s="10" t="s">
        <v>5925</v>
      </c>
      <c r="Q416" s="10" t="s">
        <v>5926</v>
      </c>
      <c r="R416" s="10" t="s">
        <v>5927</v>
      </c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6"/>
      <c r="AD416" s="19"/>
      <c r="AE416" s="12"/>
      <c r="AF416" s="12"/>
      <c r="AG416" s="12"/>
    </row>
    <row r="417" ht="15.75" customHeight="1">
      <c r="A417" s="10" t="s">
        <v>582</v>
      </c>
      <c r="B417" s="10" t="str">
        <f>VLOOKUP(C417,BD!$B$4:$C$818,2,TRUE)</f>
        <v>VERY SMALL</v>
      </c>
      <c r="C417" s="10" t="s">
        <v>583</v>
      </c>
      <c r="D417" s="10" t="s">
        <v>584</v>
      </c>
      <c r="E417" s="10"/>
      <c r="F417" s="10"/>
      <c r="G417" s="10"/>
      <c r="H417" s="10"/>
      <c r="I417" s="10"/>
      <c r="J417" s="10" t="s">
        <v>585</v>
      </c>
      <c r="K417" s="10"/>
      <c r="L417" s="10"/>
      <c r="M417" s="10"/>
      <c r="N417" s="10"/>
      <c r="O417" s="10"/>
      <c r="P417" s="10" t="s">
        <v>5928</v>
      </c>
      <c r="Q417" s="10" t="s">
        <v>5929</v>
      </c>
      <c r="R417" s="10" t="s">
        <v>5930</v>
      </c>
      <c r="S417" s="10" t="s">
        <v>5931</v>
      </c>
      <c r="T417" s="10" t="s">
        <v>5932</v>
      </c>
      <c r="U417" s="10"/>
      <c r="V417" s="10"/>
      <c r="W417" s="10"/>
      <c r="X417" s="10"/>
      <c r="Y417" s="10"/>
      <c r="Z417" s="10"/>
      <c r="AA417" s="10"/>
      <c r="AB417" s="10"/>
      <c r="AC417" s="16"/>
      <c r="AD417" s="12"/>
      <c r="AE417" s="12"/>
      <c r="AF417" s="12"/>
      <c r="AG417" s="12"/>
    </row>
    <row r="418" ht="15.75" customHeight="1">
      <c r="A418" s="10" t="s">
        <v>586</v>
      </c>
      <c r="B418" s="10" t="str">
        <f>VLOOKUP(C418,BD!$B$4:$C$818,2,TRUE)</f>
        <v>VERY SMALL</v>
      </c>
      <c r="C418" s="10" t="s">
        <v>587</v>
      </c>
      <c r="D418" s="10" t="s">
        <v>588</v>
      </c>
      <c r="E418" s="10" t="s">
        <v>589</v>
      </c>
      <c r="F418" s="10"/>
      <c r="G418" s="10"/>
      <c r="H418" s="10"/>
      <c r="I418" s="10"/>
      <c r="J418" s="10" t="s">
        <v>590</v>
      </c>
      <c r="K418" s="10" t="s">
        <v>591</v>
      </c>
      <c r="L418" s="10" t="s">
        <v>592</v>
      </c>
      <c r="M418" s="10"/>
      <c r="N418" s="10"/>
      <c r="O418" s="10"/>
      <c r="P418" s="10" t="s">
        <v>5933</v>
      </c>
      <c r="Q418" s="10" t="s">
        <v>5934</v>
      </c>
      <c r="R418" s="10" t="s">
        <v>5935</v>
      </c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6"/>
      <c r="AD418" s="12"/>
      <c r="AE418" s="12"/>
      <c r="AF418" s="12"/>
      <c r="AG418" s="12"/>
    </row>
    <row r="419" ht="15.75" customHeight="1">
      <c r="A419" s="10" t="s">
        <v>2508</v>
      </c>
      <c r="B419" s="10" t="str">
        <f>VLOOKUP(C419,BD!$B$4:$C$818,2,FALSE)</f>
        <v>SMALL</v>
      </c>
      <c r="C419" s="10" t="s">
        <v>2509</v>
      </c>
      <c r="D419" s="10" t="s">
        <v>2510</v>
      </c>
      <c r="E419" s="10"/>
      <c r="F419" s="10"/>
      <c r="G419" s="10"/>
      <c r="H419" s="10"/>
      <c r="I419" s="10"/>
      <c r="J419" s="10" t="s">
        <v>2511</v>
      </c>
      <c r="K419" s="10"/>
      <c r="L419" s="10"/>
      <c r="M419" s="10"/>
      <c r="N419" s="10"/>
      <c r="O419" s="10"/>
      <c r="P419" s="10" t="s">
        <v>5936</v>
      </c>
      <c r="Q419" s="10" t="s">
        <v>5937</v>
      </c>
      <c r="R419" s="10" t="s">
        <v>5938</v>
      </c>
      <c r="S419" s="10" t="s">
        <v>5939</v>
      </c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47"/>
      <c r="AE419" s="47"/>
      <c r="AF419" s="47"/>
      <c r="AG419" s="47"/>
    </row>
    <row r="420" ht="15.75" customHeight="1">
      <c r="A420" s="47" t="s">
        <v>2512</v>
      </c>
      <c r="B420" s="10" t="str">
        <f>VLOOKUP(C420,BD!$B$4:$C$818,2,FALSE)</f>
        <v>SMALL</v>
      </c>
      <c r="C420" s="47" t="s">
        <v>2513</v>
      </c>
      <c r="D420" s="47" t="s">
        <v>2510</v>
      </c>
      <c r="E420" s="47"/>
      <c r="F420" s="47"/>
      <c r="G420" s="47"/>
      <c r="H420" s="47"/>
      <c r="I420" s="47"/>
      <c r="J420" s="47" t="s">
        <v>2514</v>
      </c>
      <c r="K420" s="47" t="s">
        <v>2515</v>
      </c>
      <c r="L420" s="47"/>
      <c r="M420" s="47"/>
      <c r="N420" s="47"/>
      <c r="O420" s="47"/>
      <c r="P420" s="47" t="s">
        <v>5940</v>
      </c>
      <c r="Q420" s="47" t="s">
        <v>5941</v>
      </c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</row>
    <row r="421" ht="15.75" customHeight="1">
      <c r="A421" s="10" t="s">
        <v>3918</v>
      </c>
      <c r="B421" s="10" t="str">
        <f>VLOOKUP(C421,BD!$B$4:$C$818,2,FALSE)</f>
        <v>MEDIUM</v>
      </c>
      <c r="C421" s="10" t="s">
        <v>3919</v>
      </c>
      <c r="D421" s="10" t="s">
        <v>3920</v>
      </c>
      <c r="E421" s="10" t="s">
        <v>3921</v>
      </c>
      <c r="F421" s="10" t="s">
        <v>3922</v>
      </c>
      <c r="G421" s="10"/>
      <c r="H421" s="10"/>
      <c r="I421" s="10"/>
      <c r="J421" s="10" t="s">
        <v>5942</v>
      </c>
      <c r="K421" s="10"/>
      <c r="L421" s="10"/>
      <c r="M421" s="10"/>
      <c r="N421" s="10"/>
      <c r="O421" s="10"/>
      <c r="P421" s="10" t="s">
        <v>5943</v>
      </c>
      <c r="Q421" s="10" t="s">
        <v>5944</v>
      </c>
      <c r="R421" s="10" t="s">
        <v>5945</v>
      </c>
      <c r="S421" s="10" t="s">
        <v>5946</v>
      </c>
      <c r="T421" s="10" t="s">
        <v>5947</v>
      </c>
      <c r="U421" s="10" t="s">
        <v>5948</v>
      </c>
      <c r="V421" s="10" t="s">
        <v>5949</v>
      </c>
      <c r="W421" s="10" t="s">
        <v>5950</v>
      </c>
      <c r="X421" s="10" t="s">
        <v>5951</v>
      </c>
      <c r="Y421" s="10" t="s">
        <v>5952</v>
      </c>
      <c r="Z421" s="10" t="s">
        <v>5953</v>
      </c>
      <c r="AA421" s="10" t="s">
        <v>5954</v>
      </c>
      <c r="AB421" s="10"/>
      <c r="AC421" s="10"/>
      <c r="AD421" s="104"/>
      <c r="AE421" s="47"/>
      <c r="AF421" s="47"/>
      <c r="AG421" s="47"/>
    </row>
    <row r="422" ht="15.75" customHeight="1">
      <c r="A422" s="10" t="s">
        <v>3923</v>
      </c>
      <c r="B422" s="10" t="str">
        <f>VLOOKUP(C422,BD!$B$4:$C$818,2,TRUE)</f>
        <v>MEDIUM</v>
      </c>
      <c r="C422" s="10" t="s">
        <v>3924</v>
      </c>
      <c r="D422" s="10" t="s">
        <v>3925</v>
      </c>
      <c r="E422" s="10" t="s">
        <v>3926</v>
      </c>
      <c r="F422" s="10"/>
      <c r="G422" s="10"/>
      <c r="H422" s="10"/>
      <c r="I422" s="10"/>
      <c r="J422" s="10" t="s">
        <v>5955</v>
      </c>
      <c r="K422" s="10"/>
      <c r="L422" s="10"/>
      <c r="M422" s="10"/>
      <c r="N422" s="10"/>
      <c r="O422" s="10"/>
      <c r="P422" s="10" t="s">
        <v>5956</v>
      </c>
      <c r="Q422" s="10" t="s">
        <v>5957</v>
      </c>
      <c r="R422" s="10" t="s">
        <v>5958</v>
      </c>
      <c r="S422" s="10" t="s">
        <v>5959</v>
      </c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47"/>
      <c r="AE422" s="47"/>
      <c r="AF422" s="47"/>
      <c r="AG422" s="47"/>
    </row>
    <row r="423" ht="15.75" customHeight="1">
      <c r="A423" s="10" t="s">
        <v>2516</v>
      </c>
      <c r="B423" s="10" t="str">
        <f>VLOOKUP(C423,BD!$B$4:$C$818,2,FALSE)</f>
        <v>SMALL</v>
      </c>
      <c r="C423" s="10" t="s">
        <v>2517</v>
      </c>
      <c r="D423" s="10" t="s">
        <v>1550</v>
      </c>
      <c r="E423" s="10" t="s">
        <v>2518</v>
      </c>
      <c r="F423" s="10"/>
      <c r="G423" s="10"/>
      <c r="H423" s="10"/>
      <c r="I423" s="10"/>
      <c r="J423" s="10" t="s">
        <v>1552</v>
      </c>
      <c r="K423" s="10" t="s">
        <v>2519</v>
      </c>
      <c r="L423" s="10" t="s">
        <v>1547</v>
      </c>
      <c r="M423" s="10"/>
      <c r="N423" s="10"/>
      <c r="O423" s="10"/>
      <c r="P423" s="10" t="s">
        <v>5960</v>
      </c>
      <c r="Q423" s="10" t="s">
        <v>1549</v>
      </c>
      <c r="R423" s="10" t="s">
        <v>4831</v>
      </c>
      <c r="S423" s="10" t="s">
        <v>4832</v>
      </c>
      <c r="T423" s="10" t="s">
        <v>4833</v>
      </c>
      <c r="U423" s="10" t="s">
        <v>5961</v>
      </c>
      <c r="V423" s="10" t="s">
        <v>5962</v>
      </c>
      <c r="W423" s="10"/>
      <c r="X423" s="10"/>
      <c r="Y423" s="10"/>
      <c r="Z423" s="10"/>
      <c r="AA423" s="10"/>
      <c r="AB423" s="10"/>
      <c r="AC423" s="10"/>
      <c r="AD423" s="47"/>
      <c r="AE423" s="47"/>
      <c r="AF423" s="47"/>
      <c r="AG423" s="47"/>
    </row>
    <row r="424" ht="15.75" customHeight="1">
      <c r="A424" s="10" t="s">
        <v>2520</v>
      </c>
      <c r="B424" s="10" t="str">
        <f>VLOOKUP(C424,BD!$B$4:$C$818,2,FALSE)</f>
        <v>SMALL</v>
      </c>
      <c r="C424" s="10" t="s">
        <v>2521</v>
      </c>
      <c r="D424" s="10" t="s">
        <v>2522</v>
      </c>
      <c r="E424" s="10" t="s">
        <v>2523</v>
      </c>
      <c r="F424" s="10" t="s">
        <v>2524</v>
      </c>
      <c r="G424" s="10"/>
      <c r="H424" s="10"/>
      <c r="I424" s="10"/>
      <c r="J424" s="10" t="s">
        <v>2525</v>
      </c>
      <c r="K424" s="10" t="s">
        <v>2526</v>
      </c>
      <c r="L424" s="10" t="s">
        <v>2527</v>
      </c>
      <c r="M424" s="10" t="s">
        <v>2528</v>
      </c>
      <c r="N424" s="10" t="s">
        <v>2529</v>
      </c>
      <c r="O424" s="10"/>
      <c r="P424" s="10" t="s">
        <v>5963</v>
      </c>
      <c r="Q424" s="10" t="s">
        <v>5964</v>
      </c>
      <c r="R424" s="10" t="s">
        <v>5965</v>
      </c>
      <c r="S424" s="10" t="s">
        <v>5966</v>
      </c>
      <c r="T424" s="10" t="s">
        <v>5967</v>
      </c>
      <c r="U424" s="10" t="s">
        <v>5968</v>
      </c>
      <c r="V424" s="10" t="s">
        <v>5969</v>
      </c>
      <c r="W424" s="10" t="s">
        <v>5970</v>
      </c>
      <c r="X424" s="10" t="s">
        <v>5971</v>
      </c>
      <c r="Y424" s="10" t="s">
        <v>5972</v>
      </c>
      <c r="Z424" s="10"/>
      <c r="AA424" s="10"/>
      <c r="AB424" s="10"/>
      <c r="AC424" s="10"/>
      <c r="AD424" s="47"/>
      <c r="AE424" s="47"/>
      <c r="AF424" s="47"/>
      <c r="AG424" s="47"/>
    </row>
    <row r="425" ht="15.75" customHeight="1">
      <c r="A425" s="10" t="s">
        <v>2530</v>
      </c>
      <c r="B425" s="10" t="str">
        <f>VLOOKUP(C425,BD!$B$4:$C$818,2,TRUE)</f>
        <v>SMALL</v>
      </c>
      <c r="C425" s="10" t="s">
        <v>2531</v>
      </c>
      <c r="D425" s="10" t="s">
        <v>2532</v>
      </c>
      <c r="E425" s="10"/>
      <c r="F425" s="10"/>
      <c r="G425" s="10"/>
      <c r="H425" s="10"/>
      <c r="I425" s="10"/>
      <c r="J425" s="10" t="s">
        <v>2533</v>
      </c>
      <c r="K425" s="10" t="s">
        <v>2534</v>
      </c>
      <c r="L425" s="10"/>
      <c r="M425" s="10"/>
      <c r="N425" s="10"/>
      <c r="O425" s="10"/>
      <c r="P425" s="10" t="s">
        <v>5973</v>
      </c>
      <c r="Q425" s="10" t="s">
        <v>5974</v>
      </c>
      <c r="R425" s="10" t="s">
        <v>5975</v>
      </c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47"/>
      <c r="AE425" s="47"/>
      <c r="AF425" s="47"/>
      <c r="AG425" s="47"/>
    </row>
    <row r="426" ht="15.75" customHeight="1">
      <c r="A426" s="10" t="s">
        <v>2535</v>
      </c>
      <c r="B426" s="10" t="str">
        <f>VLOOKUP(C426,BD!$B$4:$C$818,2,TRUE)</f>
        <v>SMALL</v>
      </c>
      <c r="C426" s="10" t="s">
        <v>2536</v>
      </c>
      <c r="D426" s="10" t="s">
        <v>2537</v>
      </c>
      <c r="E426" s="10"/>
      <c r="F426" s="10"/>
      <c r="G426" s="10"/>
      <c r="H426" s="10"/>
      <c r="I426" s="10"/>
      <c r="J426" s="10" t="s">
        <v>2538</v>
      </c>
      <c r="K426" s="10"/>
      <c r="L426" s="10"/>
      <c r="M426" s="10"/>
      <c r="N426" s="10"/>
      <c r="O426" s="10"/>
      <c r="P426" s="10" t="s">
        <v>5976</v>
      </c>
      <c r="Q426" s="10" t="s">
        <v>5977</v>
      </c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47"/>
      <c r="AE426" s="47"/>
      <c r="AF426" s="47"/>
      <c r="AG426" s="47"/>
    </row>
    <row r="427" ht="15.75" customHeight="1">
      <c r="A427" s="10" t="s">
        <v>2539</v>
      </c>
      <c r="B427" s="10" t="str">
        <f>VLOOKUP(C427,BD!$B$4:$C$818,2,FALSE)</f>
        <v>SMALL</v>
      </c>
      <c r="C427" s="10" t="s">
        <v>2540</v>
      </c>
      <c r="D427" s="10" t="s">
        <v>2541</v>
      </c>
      <c r="E427" s="10" t="s">
        <v>2542</v>
      </c>
      <c r="F427" s="10"/>
      <c r="G427" s="10"/>
      <c r="H427" s="10"/>
      <c r="I427" s="10"/>
      <c r="J427" s="10" t="s">
        <v>2543</v>
      </c>
      <c r="K427" s="10" t="s">
        <v>2544</v>
      </c>
      <c r="L427" s="10"/>
      <c r="M427" s="10"/>
      <c r="N427" s="10"/>
      <c r="O427" s="10"/>
      <c r="P427" s="10" t="s">
        <v>5978</v>
      </c>
      <c r="Q427" s="10" t="s">
        <v>5979</v>
      </c>
      <c r="R427" s="10" t="s">
        <v>4804</v>
      </c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47"/>
      <c r="AE427" s="47"/>
      <c r="AF427" s="47"/>
      <c r="AG427" s="47"/>
    </row>
    <row r="428" ht="15.75" customHeight="1">
      <c r="A428" s="10" t="s">
        <v>2546</v>
      </c>
      <c r="B428" s="10" t="str">
        <f>VLOOKUP(C428,BD!$B$4:$C$818,2,FALSE)</f>
        <v>SMALL</v>
      </c>
      <c r="C428" s="10" t="s">
        <v>2547</v>
      </c>
      <c r="D428" s="10" t="s">
        <v>2548</v>
      </c>
      <c r="E428" s="10"/>
      <c r="F428" s="10"/>
      <c r="G428" s="10"/>
      <c r="H428" s="10"/>
      <c r="I428" s="10"/>
      <c r="J428" s="10" t="s">
        <v>2549</v>
      </c>
      <c r="K428" s="10" t="s">
        <v>2550</v>
      </c>
      <c r="L428" s="10"/>
      <c r="M428" s="10"/>
      <c r="N428" s="10"/>
      <c r="O428" s="10"/>
      <c r="P428" s="10" t="s">
        <v>5980</v>
      </c>
      <c r="Q428" s="10" t="s">
        <v>5981</v>
      </c>
      <c r="R428" s="10" t="s">
        <v>5982</v>
      </c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47"/>
      <c r="AE428" s="47"/>
      <c r="AF428" s="47"/>
      <c r="AG428" s="47"/>
    </row>
    <row r="429" ht="15.75" customHeight="1">
      <c r="A429" s="10" t="s">
        <v>2551</v>
      </c>
      <c r="B429" s="10" t="str">
        <f>VLOOKUP(C429,BD!$B$4:$C$818,2,FALSE)</f>
        <v>SMALL</v>
      </c>
      <c r="C429" s="10" t="s">
        <v>2552</v>
      </c>
      <c r="D429" s="10" t="s">
        <v>2553</v>
      </c>
      <c r="E429" s="10" t="s">
        <v>2554</v>
      </c>
      <c r="F429" s="10"/>
      <c r="G429" s="10"/>
      <c r="H429" s="10"/>
      <c r="I429" s="10"/>
      <c r="J429" s="10" t="s">
        <v>2555</v>
      </c>
      <c r="K429" s="10" t="s">
        <v>2556</v>
      </c>
      <c r="L429" s="10" t="s">
        <v>2557</v>
      </c>
      <c r="M429" s="10"/>
      <c r="N429" s="10"/>
      <c r="O429" s="10"/>
      <c r="P429" s="10" t="s">
        <v>5983</v>
      </c>
      <c r="Q429" s="10" t="s">
        <v>5984</v>
      </c>
      <c r="R429" s="10" t="s">
        <v>5985</v>
      </c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4"/>
      <c r="AE429" s="47"/>
      <c r="AF429" s="47"/>
      <c r="AG429" s="47"/>
    </row>
    <row r="430" ht="15.75" customHeight="1">
      <c r="A430" s="10" t="s">
        <v>2559</v>
      </c>
      <c r="B430" s="10" t="str">
        <f>VLOOKUP(C430,BD!$B$4:$C$818,2,TRUE)</f>
        <v>SMALL</v>
      </c>
      <c r="C430" s="10" t="s">
        <v>2560</v>
      </c>
      <c r="D430" s="10" t="s">
        <v>2561</v>
      </c>
      <c r="E430" s="10"/>
      <c r="F430" s="10"/>
      <c r="G430" s="10"/>
      <c r="H430" s="10"/>
      <c r="I430" s="10"/>
      <c r="J430" s="10" t="s">
        <v>2562</v>
      </c>
      <c r="K430" s="10"/>
      <c r="L430" s="10"/>
      <c r="M430" s="10"/>
      <c r="N430" s="10"/>
      <c r="O430" s="10"/>
      <c r="P430" s="10" t="s">
        <v>5986</v>
      </c>
      <c r="Q430" s="10" t="s">
        <v>5987</v>
      </c>
      <c r="R430" s="10" t="s">
        <v>5988</v>
      </c>
      <c r="S430" s="10" t="s">
        <v>5989</v>
      </c>
      <c r="T430" s="10" t="s">
        <v>5550</v>
      </c>
      <c r="U430" s="10"/>
      <c r="V430" s="10"/>
      <c r="W430" s="10"/>
      <c r="X430" s="10"/>
      <c r="Y430" s="10"/>
      <c r="Z430" s="10"/>
      <c r="AA430" s="10"/>
      <c r="AB430" s="10"/>
      <c r="AC430" s="10"/>
      <c r="AD430" s="104"/>
      <c r="AE430" s="47"/>
      <c r="AF430" s="47"/>
      <c r="AG430" s="47"/>
    </row>
    <row r="431" ht="15.75" customHeight="1">
      <c r="A431" s="10" t="s">
        <v>593</v>
      </c>
      <c r="B431" s="10" t="str">
        <f>VLOOKUP(C431,BD!$B$4:$C$818,2,FALSE)</f>
        <v>VERY SMALL</v>
      </c>
      <c r="C431" s="10" t="s">
        <v>594</v>
      </c>
      <c r="D431" s="10" t="s">
        <v>595</v>
      </c>
      <c r="E431" s="10" t="s">
        <v>596</v>
      </c>
      <c r="F431" s="10"/>
      <c r="G431" s="10"/>
      <c r="H431" s="10"/>
      <c r="I431" s="10"/>
      <c r="J431" s="10" t="s">
        <v>597</v>
      </c>
      <c r="K431" s="10"/>
      <c r="L431" s="10"/>
      <c r="M431" s="10"/>
      <c r="N431" s="10"/>
      <c r="O431" s="10"/>
      <c r="P431" s="10" t="s">
        <v>5990</v>
      </c>
      <c r="Q431" s="10" t="s">
        <v>5991</v>
      </c>
      <c r="R431" s="10" t="s">
        <v>5992</v>
      </c>
      <c r="S431" s="10" t="s">
        <v>5993</v>
      </c>
      <c r="T431" s="10"/>
      <c r="U431" s="10"/>
      <c r="V431" s="10"/>
      <c r="W431" s="10"/>
      <c r="X431" s="10"/>
      <c r="Y431" s="10"/>
      <c r="Z431" s="10"/>
      <c r="AA431" s="10"/>
      <c r="AB431" s="10"/>
      <c r="AC431" s="16"/>
      <c r="AD431" s="19"/>
      <c r="AE431" s="12"/>
      <c r="AF431" s="12"/>
      <c r="AG431" s="12"/>
    </row>
    <row r="432" ht="15.75" customHeight="1">
      <c r="A432" s="10" t="s">
        <v>2563</v>
      </c>
      <c r="B432" s="10" t="str">
        <f>VLOOKUP(C432,BD!$B$4:$C$818,2,FALSE)</f>
        <v>SMALL</v>
      </c>
      <c r="C432" s="10" t="s">
        <v>2564</v>
      </c>
      <c r="D432" s="10" t="s">
        <v>2565</v>
      </c>
      <c r="E432" s="10"/>
      <c r="F432" s="10"/>
      <c r="G432" s="10"/>
      <c r="H432" s="10"/>
      <c r="I432" s="10"/>
      <c r="J432" s="10" t="s">
        <v>2566</v>
      </c>
      <c r="K432" s="10"/>
      <c r="L432" s="10"/>
      <c r="M432" s="10"/>
      <c r="N432" s="10"/>
      <c r="O432" s="10"/>
      <c r="P432" s="10" t="s">
        <v>5994</v>
      </c>
      <c r="Q432" s="10" t="s">
        <v>5995</v>
      </c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4"/>
      <c r="AE432" s="47"/>
      <c r="AF432" s="47"/>
      <c r="AG432" s="47"/>
    </row>
    <row r="433" ht="15.75" customHeight="1">
      <c r="A433" s="10" t="s">
        <v>2568</v>
      </c>
      <c r="B433" s="10" t="str">
        <f>VLOOKUP(C433,BD!$B$4:$C$818,2,TRUE)</f>
        <v>SMALL</v>
      </c>
      <c r="C433" s="10" t="s">
        <v>2569</v>
      </c>
      <c r="D433" s="10" t="s">
        <v>2570</v>
      </c>
      <c r="E433" s="10"/>
      <c r="F433" s="10"/>
      <c r="G433" s="10"/>
      <c r="H433" s="10"/>
      <c r="I433" s="10"/>
      <c r="J433" s="10" t="s">
        <v>2571</v>
      </c>
      <c r="K433" s="10"/>
      <c r="L433" s="10"/>
      <c r="M433" s="10"/>
      <c r="N433" s="10"/>
      <c r="O433" s="10"/>
      <c r="P433" s="10" t="s">
        <v>5996</v>
      </c>
      <c r="Q433" s="10" t="s">
        <v>5997</v>
      </c>
      <c r="R433" s="10" t="s">
        <v>2569</v>
      </c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47"/>
      <c r="AE433" s="47"/>
      <c r="AF433" s="47"/>
      <c r="AG433" s="47"/>
    </row>
    <row r="434" ht="15.75" customHeight="1">
      <c r="A434" s="10" t="s">
        <v>2572</v>
      </c>
      <c r="B434" s="10" t="str">
        <f>VLOOKUP(C434,BD!$B$4:$C$818,2,TRUE)</f>
        <v>SMALL</v>
      </c>
      <c r="C434" s="10" t="s">
        <v>2573</v>
      </c>
      <c r="D434" s="10" t="s">
        <v>2574</v>
      </c>
      <c r="E434" s="10"/>
      <c r="F434" s="10"/>
      <c r="G434" s="10"/>
      <c r="H434" s="10"/>
      <c r="I434" s="10"/>
      <c r="J434" s="10" t="s">
        <v>2575</v>
      </c>
      <c r="K434" s="10" t="s">
        <v>2576</v>
      </c>
      <c r="L434" s="10"/>
      <c r="M434" s="10"/>
      <c r="N434" s="10"/>
      <c r="O434" s="10"/>
      <c r="P434" s="10" t="s">
        <v>5998</v>
      </c>
      <c r="Q434" s="10" t="s">
        <v>5999</v>
      </c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47"/>
      <c r="AE434" s="47"/>
      <c r="AF434" s="47"/>
      <c r="AG434" s="47"/>
    </row>
    <row r="435" ht="15.75" customHeight="1">
      <c r="A435" s="10" t="s">
        <v>2577</v>
      </c>
      <c r="B435" s="10" t="str">
        <f>VLOOKUP(C435,BD!$B$4:$C$818,2,TRUE)</f>
        <v>SMALL</v>
      </c>
      <c r="C435" s="10" t="s">
        <v>2578</v>
      </c>
      <c r="D435" s="10" t="s">
        <v>2579</v>
      </c>
      <c r="E435" s="10" t="s">
        <v>2580</v>
      </c>
      <c r="F435" s="10" t="s">
        <v>2581</v>
      </c>
      <c r="G435" s="10"/>
      <c r="H435" s="10"/>
      <c r="I435" s="10"/>
      <c r="J435" s="10" t="s">
        <v>2582</v>
      </c>
      <c r="K435" s="10" t="s">
        <v>2583</v>
      </c>
      <c r="L435" s="10" t="s">
        <v>2584</v>
      </c>
      <c r="M435" s="10" t="s">
        <v>2585</v>
      </c>
      <c r="N435" s="10"/>
      <c r="O435" s="10"/>
      <c r="P435" s="10" t="s">
        <v>6000</v>
      </c>
      <c r="Q435" s="10" t="s">
        <v>6001</v>
      </c>
      <c r="R435" s="10" t="s">
        <v>6002</v>
      </c>
      <c r="S435" s="10" t="s">
        <v>6003</v>
      </c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4"/>
      <c r="AE435" s="47"/>
      <c r="AF435" s="47"/>
      <c r="AG435" s="47"/>
    </row>
    <row r="436" ht="15.75" customHeight="1">
      <c r="A436" s="10" t="s">
        <v>2586</v>
      </c>
      <c r="B436" s="10" t="str">
        <f>VLOOKUP(C436,BD!$B$4:$C$818,2,TRUE)</f>
        <v>SMALL</v>
      </c>
      <c r="C436" s="10" t="s">
        <v>2587</v>
      </c>
      <c r="D436" s="10" t="s">
        <v>2588</v>
      </c>
      <c r="E436" s="10"/>
      <c r="F436" s="10"/>
      <c r="G436" s="10"/>
      <c r="H436" s="10"/>
      <c r="I436" s="10"/>
      <c r="J436" s="10" t="s">
        <v>2589</v>
      </c>
      <c r="K436" s="10" t="s">
        <v>2590</v>
      </c>
      <c r="L436" s="10"/>
      <c r="M436" s="10"/>
      <c r="N436" s="10"/>
      <c r="O436" s="10"/>
      <c r="P436" s="10" t="s">
        <v>6004</v>
      </c>
      <c r="Q436" s="10" t="s">
        <v>6005</v>
      </c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47"/>
      <c r="AE436" s="47"/>
      <c r="AF436" s="47"/>
      <c r="AG436" s="47"/>
    </row>
    <row r="437" ht="15.75" customHeight="1">
      <c r="A437" s="10" t="s">
        <v>2592</v>
      </c>
      <c r="B437" s="10" t="str">
        <f>VLOOKUP(C437,BD!$B$4:$C$818,2,TRUE)</f>
        <v>SMALL</v>
      </c>
      <c r="C437" s="10" t="s">
        <v>2593</v>
      </c>
      <c r="D437" s="10" t="s">
        <v>2594</v>
      </c>
      <c r="E437" s="10"/>
      <c r="F437" s="10"/>
      <c r="G437" s="10"/>
      <c r="H437" s="10"/>
      <c r="I437" s="10"/>
      <c r="J437" s="10" t="s">
        <v>2595</v>
      </c>
      <c r="K437" s="10" t="s">
        <v>2596</v>
      </c>
      <c r="L437" s="10"/>
      <c r="M437" s="10"/>
      <c r="N437" s="10"/>
      <c r="O437" s="10"/>
      <c r="P437" s="10" t="s">
        <v>6006</v>
      </c>
      <c r="Q437" s="10" t="s">
        <v>6007</v>
      </c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47"/>
      <c r="AE437" s="47"/>
      <c r="AF437" s="47"/>
      <c r="AG437" s="47"/>
    </row>
    <row r="438" ht="15.75" customHeight="1">
      <c r="A438" s="10" t="s">
        <v>2598</v>
      </c>
      <c r="B438" s="10" t="str">
        <f>VLOOKUP(C438,BD!$B$4:$C$818,2,FALSE)</f>
        <v>SMALL</v>
      </c>
      <c r="C438" s="10" t="s">
        <v>2599</v>
      </c>
      <c r="D438" s="10" t="s">
        <v>2600</v>
      </c>
      <c r="E438" s="10"/>
      <c r="F438" s="10"/>
      <c r="G438" s="10"/>
      <c r="H438" s="10"/>
      <c r="I438" s="10"/>
      <c r="J438" s="10" t="s">
        <v>2601</v>
      </c>
      <c r="K438" s="10" t="s">
        <v>2602</v>
      </c>
      <c r="L438" s="10"/>
      <c r="M438" s="10"/>
      <c r="N438" s="10"/>
      <c r="O438" s="10"/>
      <c r="P438" s="10" t="s">
        <v>6008</v>
      </c>
      <c r="Q438" s="10" t="s">
        <v>6009</v>
      </c>
      <c r="R438" s="10" t="s">
        <v>6010</v>
      </c>
      <c r="S438" s="10" t="s">
        <v>4802</v>
      </c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4"/>
      <c r="AE438" s="47"/>
      <c r="AF438" s="47"/>
      <c r="AG438" s="47"/>
    </row>
    <row r="439" ht="15.75" customHeight="1">
      <c r="A439" s="10" t="s">
        <v>2603</v>
      </c>
      <c r="B439" s="10" t="str">
        <f>VLOOKUP(C439,BD!$B$4:$C$818,2,TRUE)</f>
        <v>SMALL</v>
      </c>
      <c r="C439" s="10" t="s">
        <v>2604</v>
      </c>
      <c r="D439" s="10" t="s">
        <v>1925</v>
      </c>
      <c r="E439" s="10"/>
      <c r="F439" s="10"/>
      <c r="G439" s="10"/>
      <c r="H439" s="10"/>
      <c r="I439" s="10"/>
      <c r="J439" s="10" t="s">
        <v>2605</v>
      </c>
      <c r="K439" s="10" t="s">
        <v>2606</v>
      </c>
      <c r="L439" s="10" t="s">
        <v>2607</v>
      </c>
      <c r="M439" s="10"/>
      <c r="N439" s="10"/>
      <c r="O439" s="10"/>
      <c r="P439" s="10" t="s">
        <v>6011</v>
      </c>
      <c r="Q439" s="10" t="s">
        <v>6012</v>
      </c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47"/>
      <c r="AE439" s="47"/>
      <c r="AF439" s="47"/>
      <c r="AG439" s="47"/>
    </row>
    <row r="440" ht="15.75" customHeight="1">
      <c r="A440" s="10" t="s">
        <v>2608</v>
      </c>
      <c r="B440" s="10" t="str">
        <f>VLOOKUP(C440,BD!$B$4:$C$818,2,TRUE)</f>
        <v>SMALL</v>
      </c>
      <c r="C440" s="10" t="s">
        <v>2609</v>
      </c>
      <c r="D440" s="10" t="s">
        <v>2610</v>
      </c>
      <c r="E440" s="10"/>
      <c r="F440" s="10"/>
      <c r="G440" s="10"/>
      <c r="H440" s="10"/>
      <c r="I440" s="10"/>
      <c r="J440" s="10" t="s">
        <v>2611</v>
      </c>
      <c r="K440" s="10"/>
      <c r="L440" s="10"/>
      <c r="M440" s="10"/>
      <c r="N440" s="10"/>
      <c r="O440" s="10"/>
      <c r="P440" s="10" t="s">
        <v>6013</v>
      </c>
      <c r="Q440" s="10" t="s">
        <v>6014</v>
      </c>
      <c r="R440" s="10" t="s">
        <v>6015</v>
      </c>
      <c r="S440" s="10" t="s">
        <v>6016</v>
      </c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47"/>
      <c r="AE440" s="47"/>
      <c r="AF440" s="47"/>
      <c r="AG440" s="47"/>
    </row>
    <row r="441" ht="15.75" customHeight="1">
      <c r="A441" s="10" t="s">
        <v>598</v>
      </c>
      <c r="B441" s="10" t="str">
        <f>VLOOKUP(C441,BD!$B$4:$C$818,2,FALSE)</f>
        <v>VERY SMALL</v>
      </c>
      <c r="C441" s="10" t="s">
        <v>599</v>
      </c>
      <c r="D441" s="10" t="s">
        <v>600</v>
      </c>
      <c r="E441" s="10"/>
      <c r="F441" s="10"/>
      <c r="G441" s="10"/>
      <c r="H441" s="10"/>
      <c r="I441" s="10"/>
      <c r="J441" s="10" t="s">
        <v>601</v>
      </c>
      <c r="K441" s="10"/>
      <c r="L441" s="10"/>
      <c r="M441" s="10"/>
      <c r="N441" s="10"/>
      <c r="O441" s="10"/>
      <c r="P441" s="10" t="s">
        <v>6017</v>
      </c>
      <c r="Q441" s="10" t="s">
        <v>6018</v>
      </c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6"/>
      <c r="AD441" s="12"/>
      <c r="AE441" s="12"/>
      <c r="AF441" s="12"/>
      <c r="AG441" s="12"/>
    </row>
    <row r="442" ht="15.75" customHeight="1">
      <c r="A442" s="10" t="s">
        <v>603</v>
      </c>
      <c r="B442" s="10" t="str">
        <f>VLOOKUP(C442,BD!$B$4:$C$818,2,TRUE)</f>
        <v>VERY SMALL</v>
      </c>
      <c r="C442" s="10" t="s">
        <v>604</v>
      </c>
      <c r="D442" s="10" t="s">
        <v>605</v>
      </c>
      <c r="E442" s="10"/>
      <c r="F442" s="10"/>
      <c r="G442" s="10"/>
      <c r="H442" s="10"/>
      <c r="I442" s="10"/>
      <c r="J442" s="10" t="s">
        <v>606</v>
      </c>
      <c r="K442" s="10" t="s">
        <v>607</v>
      </c>
      <c r="L442" s="10"/>
      <c r="M442" s="10"/>
      <c r="N442" s="10"/>
      <c r="O442" s="10"/>
      <c r="P442" s="10" t="s">
        <v>6019</v>
      </c>
      <c r="Q442" s="10" t="s">
        <v>604</v>
      </c>
      <c r="R442" s="10" t="s">
        <v>6020</v>
      </c>
      <c r="S442" s="10" t="s">
        <v>6021</v>
      </c>
      <c r="T442" s="10"/>
      <c r="U442" s="10"/>
      <c r="V442" s="10"/>
      <c r="W442" s="10"/>
      <c r="X442" s="10"/>
      <c r="Y442" s="10"/>
      <c r="Z442" s="10"/>
      <c r="AA442" s="10"/>
      <c r="AB442" s="10"/>
      <c r="AC442" s="16"/>
      <c r="AD442" s="12"/>
      <c r="AE442" s="12"/>
      <c r="AF442" s="12"/>
      <c r="AG442" s="12"/>
    </row>
    <row r="443" ht="15.75" customHeight="1">
      <c r="A443" s="10" t="s">
        <v>608</v>
      </c>
      <c r="B443" s="10" t="str">
        <f>VLOOKUP(C443,BD!$B$4:$C$818,2,TRUE)</f>
        <v>VERY SMALL</v>
      </c>
      <c r="C443" s="10" t="s">
        <v>609</v>
      </c>
      <c r="D443" s="10" t="s">
        <v>610</v>
      </c>
      <c r="E443" s="10"/>
      <c r="F443" s="10"/>
      <c r="G443" s="10"/>
      <c r="H443" s="10"/>
      <c r="I443" s="10"/>
      <c r="J443" s="10" t="s">
        <v>611</v>
      </c>
      <c r="K443" s="10"/>
      <c r="L443" s="10"/>
      <c r="M443" s="10"/>
      <c r="N443" s="10"/>
      <c r="O443" s="10"/>
      <c r="P443" s="10" t="s">
        <v>6022</v>
      </c>
      <c r="Q443" s="10" t="s">
        <v>6023</v>
      </c>
      <c r="R443" s="10" t="s">
        <v>6024</v>
      </c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6"/>
      <c r="AD443" s="12"/>
      <c r="AE443" s="12"/>
      <c r="AF443" s="12"/>
      <c r="AG443" s="12"/>
    </row>
    <row r="444" ht="15.75" customHeight="1">
      <c r="A444" s="10" t="s">
        <v>2612</v>
      </c>
      <c r="B444" s="10" t="str">
        <f>VLOOKUP(C444,BD!$B$4:$C$818,2,FALSE)</f>
        <v>SMALL</v>
      </c>
      <c r="C444" s="10" t="s">
        <v>2613</v>
      </c>
      <c r="D444" s="10" t="s">
        <v>2614</v>
      </c>
      <c r="E444" s="10" t="s">
        <v>2615</v>
      </c>
      <c r="F444" s="10"/>
      <c r="G444" s="10"/>
      <c r="H444" s="10"/>
      <c r="I444" s="10"/>
      <c r="J444" s="10" t="s">
        <v>2616</v>
      </c>
      <c r="K444" s="10"/>
      <c r="L444" s="10"/>
      <c r="M444" s="10"/>
      <c r="N444" s="10"/>
      <c r="O444" s="10"/>
      <c r="P444" s="10" t="s">
        <v>6025</v>
      </c>
      <c r="Q444" s="10" t="s">
        <v>6026</v>
      </c>
      <c r="R444" s="10" t="s">
        <v>6027</v>
      </c>
      <c r="S444" s="10" t="s">
        <v>6028</v>
      </c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4"/>
      <c r="AE444" s="47"/>
      <c r="AF444" s="47"/>
      <c r="AG444" s="47"/>
    </row>
    <row r="445" ht="15.75" customHeight="1">
      <c r="A445" s="10" t="s">
        <v>2618</v>
      </c>
      <c r="B445" s="10" t="str">
        <f>VLOOKUP(C445,BD!$B$4:$C$818,2,FALSE)</f>
        <v>SMALL</v>
      </c>
      <c r="C445" s="10" t="s">
        <v>2619</v>
      </c>
      <c r="D445" s="10" t="s">
        <v>2620</v>
      </c>
      <c r="E445" s="10"/>
      <c r="F445" s="10"/>
      <c r="G445" s="10"/>
      <c r="H445" s="10"/>
      <c r="I445" s="10"/>
      <c r="J445" s="10" t="s">
        <v>2621</v>
      </c>
      <c r="K445" s="10"/>
      <c r="L445" s="10"/>
      <c r="M445" s="10"/>
      <c r="N445" s="10"/>
      <c r="O445" s="10"/>
      <c r="P445" s="10" t="s">
        <v>4804</v>
      </c>
      <c r="Q445" s="10" t="s">
        <v>6029</v>
      </c>
      <c r="R445" s="10" t="s">
        <v>6030</v>
      </c>
      <c r="S445" s="10" t="s">
        <v>6031</v>
      </c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4"/>
      <c r="AE445" s="47"/>
      <c r="AF445" s="47"/>
      <c r="AG445" s="47"/>
    </row>
    <row r="446" ht="15.75" customHeight="1">
      <c r="A446" s="10" t="s">
        <v>2622</v>
      </c>
      <c r="B446" s="10" t="str">
        <f>VLOOKUP(C446,BD!$B$4:$C$818,2,TRUE)</f>
        <v>SMALL</v>
      </c>
      <c r="C446" s="10" t="s">
        <v>2623</v>
      </c>
      <c r="D446" s="10" t="s">
        <v>2624</v>
      </c>
      <c r="E446" s="10" t="s">
        <v>318</v>
      </c>
      <c r="F446" s="10"/>
      <c r="G446" s="10"/>
      <c r="H446" s="10"/>
      <c r="I446" s="10"/>
      <c r="J446" s="10" t="s">
        <v>2625</v>
      </c>
      <c r="K446" s="10" t="s">
        <v>2626</v>
      </c>
      <c r="L446" s="10"/>
      <c r="M446" s="10"/>
      <c r="N446" s="10"/>
      <c r="O446" s="10"/>
      <c r="P446" s="10" t="s">
        <v>6032</v>
      </c>
      <c r="Q446" s="10" t="s">
        <v>6033</v>
      </c>
      <c r="R446" s="10" t="s">
        <v>6034</v>
      </c>
      <c r="S446" s="10" t="s">
        <v>6035</v>
      </c>
      <c r="T446" s="10" t="s">
        <v>6036</v>
      </c>
      <c r="U446" s="10"/>
      <c r="V446" s="10"/>
      <c r="W446" s="10"/>
      <c r="X446" s="10"/>
      <c r="Y446" s="10"/>
      <c r="Z446" s="10"/>
      <c r="AA446" s="10"/>
      <c r="AB446" s="10"/>
      <c r="AC446" s="10"/>
      <c r="AD446" s="47"/>
      <c r="AE446" s="47"/>
      <c r="AF446" s="47"/>
      <c r="AG446" s="47"/>
    </row>
    <row r="447" ht="15.75" customHeight="1">
      <c r="A447" s="10" t="s">
        <v>2627</v>
      </c>
      <c r="B447" s="10" t="str">
        <f>VLOOKUP(C447,BD!$B$4:$C$818,2,TRUE)</f>
        <v>SMALL</v>
      </c>
      <c r="C447" s="10" t="s">
        <v>2628</v>
      </c>
      <c r="D447" s="10" t="s">
        <v>2629</v>
      </c>
      <c r="E447" s="10" t="s">
        <v>2630</v>
      </c>
      <c r="F447" s="10"/>
      <c r="G447" s="10"/>
      <c r="H447" s="10"/>
      <c r="I447" s="10"/>
      <c r="J447" s="10" t="s">
        <v>2631</v>
      </c>
      <c r="K447" s="10"/>
      <c r="L447" s="10"/>
      <c r="M447" s="10"/>
      <c r="N447" s="10"/>
      <c r="O447" s="10"/>
      <c r="P447" s="10" t="s">
        <v>6037</v>
      </c>
      <c r="Q447" s="10" t="s">
        <v>6038</v>
      </c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47"/>
      <c r="AE447" s="47"/>
      <c r="AF447" s="47"/>
      <c r="AG447" s="47"/>
    </row>
    <row r="448" ht="15.75" customHeight="1">
      <c r="A448" s="10" t="s">
        <v>2632</v>
      </c>
      <c r="B448" s="10" t="str">
        <f>VLOOKUP(C448,BD!$B$4:$C$818,2,TRUE)</f>
        <v>SMALL</v>
      </c>
      <c r="C448" s="10" t="s">
        <v>2633</v>
      </c>
      <c r="D448" s="10" t="s">
        <v>2634</v>
      </c>
      <c r="E448" s="10"/>
      <c r="F448" s="10"/>
      <c r="G448" s="10"/>
      <c r="H448" s="10"/>
      <c r="I448" s="10"/>
      <c r="J448" s="10" t="s">
        <v>2635</v>
      </c>
      <c r="K448" s="10" t="s">
        <v>2636</v>
      </c>
      <c r="L448" s="10"/>
      <c r="M448" s="10"/>
      <c r="N448" s="10"/>
      <c r="O448" s="10"/>
      <c r="P448" s="10" t="s">
        <v>6039</v>
      </c>
      <c r="Q448" s="10" t="s">
        <v>6040</v>
      </c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47"/>
      <c r="AE448" s="47"/>
      <c r="AF448" s="47"/>
      <c r="AG448" s="47"/>
    </row>
    <row r="449" ht="15.75" customHeight="1">
      <c r="A449" s="10" t="s">
        <v>2637</v>
      </c>
      <c r="B449" s="10" t="str">
        <f>VLOOKUP(C449,BD!$B$4:$C$818,2,TRUE)</f>
        <v>SMALL</v>
      </c>
      <c r="C449" s="10" t="s">
        <v>2638</v>
      </c>
      <c r="D449" s="10" t="s">
        <v>2639</v>
      </c>
      <c r="E449" s="10" t="s">
        <v>2640</v>
      </c>
      <c r="F449" s="10"/>
      <c r="G449" s="10"/>
      <c r="H449" s="10"/>
      <c r="I449" s="10"/>
      <c r="J449" s="10" t="s">
        <v>2641</v>
      </c>
      <c r="K449" s="10" t="s">
        <v>2642</v>
      </c>
      <c r="L449" s="10"/>
      <c r="M449" s="10"/>
      <c r="N449" s="10"/>
      <c r="O449" s="10"/>
      <c r="P449" s="10" t="s">
        <v>6041</v>
      </c>
      <c r="Q449" s="10" t="s">
        <v>6042</v>
      </c>
      <c r="R449" s="10" t="s">
        <v>4804</v>
      </c>
      <c r="S449" s="10" t="s">
        <v>4544</v>
      </c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47"/>
      <c r="AE449" s="47"/>
      <c r="AF449" s="47"/>
      <c r="AG449" s="47"/>
    </row>
    <row r="450" ht="15.75" customHeight="1">
      <c r="A450" s="10" t="s">
        <v>612</v>
      </c>
      <c r="B450" s="10" t="str">
        <f>VLOOKUP(C450,BD!$B$4:$C$818,2,FALSE)</f>
        <v>VERY SMALL</v>
      </c>
      <c r="C450" s="10" t="s">
        <v>613</v>
      </c>
      <c r="D450" s="10" t="s">
        <v>614</v>
      </c>
      <c r="E450" s="10"/>
      <c r="F450" s="10"/>
      <c r="G450" s="10"/>
      <c r="H450" s="10"/>
      <c r="I450" s="10"/>
      <c r="J450" s="10" t="s">
        <v>615</v>
      </c>
      <c r="K450" s="10" t="s">
        <v>616</v>
      </c>
      <c r="L450" s="10"/>
      <c r="M450" s="10"/>
      <c r="N450" s="10"/>
      <c r="O450" s="10"/>
      <c r="P450" s="10" t="s">
        <v>6043</v>
      </c>
      <c r="Q450" s="10" t="s">
        <v>6044</v>
      </c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6"/>
      <c r="AD450" s="19"/>
      <c r="AE450" s="12"/>
      <c r="AF450" s="12"/>
      <c r="AG450" s="12"/>
    </row>
    <row r="451" ht="15.75" customHeight="1">
      <c r="A451" s="10" t="s">
        <v>617</v>
      </c>
      <c r="B451" s="10" t="str">
        <f>VLOOKUP(C451,BD!$B$4:$C$818,2,TRUE)</f>
        <v>VERY SMALL</v>
      </c>
      <c r="C451" s="10" t="s">
        <v>618</v>
      </c>
      <c r="D451" s="10" t="s">
        <v>619</v>
      </c>
      <c r="E451" s="10"/>
      <c r="F451" s="10"/>
      <c r="G451" s="10"/>
      <c r="H451" s="10"/>
      <c r="I451" s="10"/>
      <c r="J451" s="10" t="s">
        <v>620</v>
      </c>
      <c r="K451" s="10"/>
      <c r="L451" s="10"/>
      <c r="M451" s="10"/>
      <c r="N451" s="10"/>
      <c r="O451" s="10"/>
      <c r="P451" s="10" t="s">
        <v>6045</v>
      </c>
      <c r="Q451" s="10" t="s">
        <v>5675</v>
      </c>
      <c r="R451" s="10" t="s">
        <v>6046</v>
      </c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6"/>
      <c r="AD451" s="12"/>
      <c r="AE451" s="12"/>
      <c r="AF451" s="12"/>
      <c r="AG451" s="12"/>
    </row>
    <row r="452" ht="15.75" customHeight="1">
      <c r="A452" s="10" t="s">
        <v>621</v>
      </c>
      <c r="B452" s="10" t="str">
        <f>VLOOKUP(C452,BD!$B$4:$C$818,2,FALSE)</f>
        <v>VERY SMALL</v>
      </c>
      <c r="C452" s="10" t="s">
        <v>622</v>
      </c>
      <c r="D452" s="10" t="s">
        <v>623</v>
      </c>
      <c r="E452" s="10"/>
      <c r="F452" s="10"/>
      <c r="G452" s="10"/>
      <c r="H452" s="10"/>
      <c r="I452" s="10"/>
      <c r="J452" s="10" t="s">
        <v>624</v>
      </c>
      <c r="K452" s="10" t="s">
        <v>625</v>
      </c>
      <c r="L452" s="10"/>
      <c r="M452" s="10"/>
      <c r="N452" s="10"/>
      <c r="O452" s="10"/>
      <c r="P452" s="10" t="s">
        <v>5023</v>
      </c>
      <c r="Q452" s="10" t="s">
        <v>622</v>
      </c>
      <c r="R452" s="10" t="s">
        <v>6047</v>
      </c>
      <c r="S452" s="10" t="s">
        <v>6048</v>
      </c>
      <c r="T452" s="10"/>
      <c r="U452" s="10"/>
      <c r="V452" s="10"/>
      <c r="W452" s="10"/>
      <c r="X452" s="10"/>
      <c r="Y452" s="10"/>
      <c r="Z452" s="10"/>
      <c r="AA452" s="10"/>
      <c r="AB452" s="10"/>
      <c r="AC452" s="16"/>
      <c r="AD452" s="19"/>
      <c r="AE452" s="12"/>
      <c r="AF452" s="12"/>
      <c r="AG452" s="12"/>
    </row>
    <row r="453" ht="15.75" customHeight="1">
      <c r="A453" s="10" t="s">
        <v>2643</v>
      </c>
      <c r="B453" s="10" t="str">
        <f>VLOOKUP(C453,BD!$B$4:$C$818,2,FALSE)</f>
        <v>SMALL</v>
      </c>
      <c r="C453" s="10" t="s">
        <v>2644</v>
      </c>
      <c r="D453" s="10" t="s">
        <v>2645</v>
      </c>
      <c r="E453" s="10"/>
      <c r="F453" s="10"/>
      <c r="G453" s="10"/>
      <c r="H453" s="10"/>
      <c r="I453" s="10"/>
      <c r="J453" s="10" t="s">
        <v>2646</v>
      </c>
      <c r="K453" s="10"/>
      <c r="L453" s="10"/>
      <c r="M453" s="10"/>
      <c r="N453" s="10"/>
      <c r="O453" s="10"/>
      <c r="P453" s="10" t="s">
        <v>6049</v>
      </c>
      <c r="Q453" s="10" t="s">
        <v>6050</v>
      </c>
      <c r="R453" s="10" t="s">
        <v>6051</v>
      </c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47"/>
      <c r="AE453" s="47"/>
      <c r="AF453" s="47"/>
      <c r="AG453" s="47"/>
    </row>
    <row r="454" ht="15.75" customHeight="1">
      <c r="A454" s="10" t="s">
        <v>626</v>
      </c>
      <c r="B454" s="10" t="str">
        <f>VLOOKUP(C454,BD!$B$4:$C$818,2,TRUE)</f>
        <v>VERY SMALL</v>
      </c>
      <c r="C454" s="10" t="s">
        <v>627</v>
      </c>
      <c r="D454" s="10" t="s">
        <v>628</v>
      </c>
      <c r="E454" s="10" t="s">
        <v>629</v>
      </c>
      <c r="F454" s="10"/>
      <c r="G454" s="10"/>
      <c r="H454" s="10"/>
      <c r="I454" s="10"/>
      <c r="J454" s="10" t="s">
        <v>630</v>
      </c>
      <c r="K454" s="10"/>
      <c r="L454" s="10"/>
      <c r="M454" s="10"/>
      <c r="N454" s="10"/>
      <c r="O454" s="10"/>
      <c r="P454" s="10" t="s">
        <v>6052</v>
      </c>
      <c r="Q454" s="10" t="s">
        <v>6053</v>
      </c>
      <c r="R454" s="10" t="s">
        <v>6054</v>
      </c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6"/>
      <c r="AD454" s="12"/>
      <c r="AE454" s="12"/>
      <c r="AF454" s="12"/>
      <c r="AG454" s="12"/>
    </row>
    <row r="455" ht="15.75" customHeight="1">
      <c r="A455" s="10" t="s">
        <v>631</v>
      </c>
      <c r="B455" s="10" t="str">
        <f>VLOOKUP(C455,BD!$B$4:$C$818,2,FALSE)</f>
        <v>VERY SMALL</v>
      </c>
      <c r="C455" s="10" t="s">
        <v>632</v>
      </c>
      <c r="D455" s="10" t="s">
        <v>633</v>
      </c>
      <c r="E455" s="10"/>
      <c r="F455" s="10"/>
      <c r="G455" s="10"/>
      <c r="H455" s="10"/>
      <c r="I455" s="10"/>
      <c r="J455" s="10" t="s">
        <v>634</v>
      </c>
      <c r="K455" s="10"/>
      <c r="L455" s="10"/>
      <c r="M455" s="10"/>
      <c r="N455" s="10"/>
      <c r="O455" s="10"/>
      <c r="P455" s="10" t="s">
        <v>6055</v>
      </c>
      <c r="Q455" s="10" t="s">
        <v>6056</v>
      </c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6"/>
      <c r="AD455" s="19"/>
      <c r="AE455" s="12"/>
      <c r="AF455" s="12"/>
      <c r="AG455" s="12"/>
    </row>
    <row r="456" ht="15.75" customHeight="1">
      <c r="A456" s="10" t="s">
        <v>2647</v>
      </c>
      <c r="B456" s="10" t="str">
        <f>VLOOKUP(C456,BD!$B$4:$C$818,2,TRUE)</f>
        <v>SMALL</v>
      </c>
      <c r="C456" s="10" t="s">
        <v>2648</v>
      </c>
      <c r="D456" s="10" t="s">
        <v>1527</v>
      </c>
      <c r="E456" s="10"/>
      <c r="F456" s="10"/>
      <c r="G456" s="10"/>
      <c r="H456" s="10"/>
      <c r="I456" s="10"/>
      <c r="J456" s="10" t="s">
        <v>2649</v>
      </c>
      <c r="K456" s="10" t="s">
        <v>2650</v>
      </c>
      <c r="L456" s="10"/>
      <c r="M456" s="10"/>
      <c r="N456" s="10"/>
      <c r="O456" s="10"/>
      <c r="P456" s="10" t="s">
        <v>6057</v>
      </c>
      <c r="Q456" s="10" t="s">
        <v>6058</v>
      </c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47"/>
      <c r="AE456" s="47"/>
      <c r="AF456" s="47"/>
      <c r="AG456" s="47"/>
    </row>
    <row r="457" ht="15.75" customHeight="1">
      <c r="A457" s="10" t="s">
        <v>2651</v>
      </c>
      <c r="B457" s="10" t="str">
        <f>VLOOKUP(C457,BD!$B$4:$C$818,2,TRUE)</f>
        <v>SMALL</v>
      </c>
      <c r="C457" s="10" t="s">
        <v>2652</v>
      </c>
      <c r="D457" s="10" t="s">
        <v>2653</v>
      </c>
      <c r="E457" s="10"/>
      <c r="F457" s="10"/>
      <c r="G457" s="10"/>
      <c r="H457" s="10"/>
      <c r="I457" s="10"/>
      <c r="J457" s="10" t="s">
        <v>2654</v>
      </c>
      <c r="K457" s="10" t="s">
        <v>2655</v>
      </c>
      <c r="L457" s="10" t="s">
        <v>2656</v>
      </c>
      <c r="M457" s="10"/>
      <c r="N457" s="10"/>
      <c r="O457" s="10"/>
      <c r="P457" s="10" t="s">
        <v>6059</v>
      </c>
      <c r="Q457" s="10" t="s">
        <v>6060</v>
      </c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47"/>
      <c r="AE457" s="47"/>
      <c r="AF457" s="47"/>
      <c r="AG457" s="47"/>
    </row>
    <row r="458" ht="15.75" customHeight="1">
      <c r="A458" s="10" t="s">
        <v>2657</v>
      </c>
      <c r="B458" s="10" t="str">
        <f>VLOOKUP(C458,BD!$B$4:$C$818,2,TRUE)</f>
        <v>SMALL</v>
      </c>
      <c r="C458" s="10" t="s">
        <v>2658</v>
      </c>
      <c r="D458" s="10" t="s">
        <v>2659</v>
      </c>
      <c r="E458" s="10" t="s">
        <v>2660</v>
      </c>
      <c r="F458" s="10"/>
      <c r="G458" s="10"/>
      <c r="H458" s="10"/>
      <c r="I458" s="10"/>
      <c r="J458" s="10" t="s">
        <v>2661</v>
      </c>
      <c r="K458" s="10" t="s">
        <v>2662</v>
      </c>
      <c r="L458" s="10"/>
      <c r="M458" s="10"/>
      <c r="N458" s="10"/>
      <c r="O458" s="10"/>
      <c r="P458" s="10" t="s">
        <v>6061</v>
      </c>
      <c r="Q458" s="10" t="s">
        <v>6062</v>
      </c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47"/>
      <c r="AE458" s="47"/>
      <c r="AF458" s="47"/>
      <c r="AG458" s="47"/>
    </row>
    <row r="459" ht="15.75" customHeight="1">
      <c r="A459" s="10" t="s">
        <v>635</v>
      </c>
      <c r="B459" s="10" t="str">
        <f>VLOOKUP(C459,BD!$B$4:$C$818,2,TRUE)</f>
        <v>VERY SMALL</v>
      </c>
      <c r="C459" s="10" t="s">
        <v>636</v>
      </c>
      <c r="D459" s="10" t="s">
        <v>637</v>
      </c>
      <c r="E459" s="10"/>
      <c r="F459" s="10"/>
      <c r="G459" s="10"/>
      <c r="H459" s="10"/>
      <c r="I459" s="10"/>
      <c r="J459" s="10" t="s">
        <v>638</v>
      </c>
      <c r="K459" s="10" t="s">
        <v>639</v>
      </c>
      <c r="L459" s="10"/>
      <c r="M459" s="10"/>
      <c r="N459" s="10"/>
      <c r="O459" s="10"/>
      <c r="P459" s="10" t="s">
        <v>6063</v>
      </c>
      <c r="Q459" s="10" t="s">
        <v>6064</v>
      </c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6"/>
      <c r="AD459" s="12"/>
      <c r="AE459" s="12"/>
      <c r="AF459" s="12"/>
      <c r="AG459" s="12"/>
    </row>
    <row r="460" ht="15.75" customHeight="1">
      <c r="A460" s="10" t="s">
        <v>640</v>
      </c>
      <c r="B460" s="10" t="str">
        <f>VLOOKUP(C460,BD!$B$4:$C$818,2,TRUE)</f>
        <v>VERY SMALL</v>
      </c>
      <c r="C460" s="10" t="s">
        <v>641</v>
      </c>
      <c r="D460" s="10" t="s">
        <v>642</v>
      </c>
      <c r="E460" s="10"/>
      <c r="F460" s="10"/>
      <c r="G460" s="10"/>
      <c r="H460" s="10"/>
      <c r="I460" s="10"/>
      <c r="J460" s="10" t="s">
        <v>643</v>
      </c>
      <c r="K460" s="10" t="s">
        <v>644</v>
      </c>
      <c r="L460" s="10"/>
      <c r="M460" s="10"/>
      <c r="N460" s="10"/>
      <c r="O460" s="10"/>
      <c r="P460" s="10" t="s">
        <v>6065</v>
      </c>
      <c r="Q460" s="10" t="s">
        <v>6066</v>
      </c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6"/>
      <c r="AD460" s="12"/>
      <c r="AE460" s="12"/>
      <c r="AF460" s="12"/>
      <c r="AG460" s="12"/>
    </row>
    <row r="461" ht="15.75" customHeight="1">
      <c r="A461" s="10" t="s">
        <v>645</v>
      </c>
      <c r="B461" s="10" t="str">
        <f>VLOOKUP(C461,BD!$B$4:$C$818,2,TRUE)</f>
        <v>VERY SMALL</v>
      </c>
      <c r="C461" s="10" t="s">
        <v>646</v>
      </c>
      <c r="D461" s="10" t="s">
        <v>647</v>
      </c>
      <c r="E461" s="10" t="s">
        <v>648</v>
      </c>
      <c r="F461" s="10"/>
      <c r="G461" s="10"/>
      <c r="H461" s="10"/>
      <c r="I461" s="10"/>
      <c r="J461" s="10" t="s">
        <v>649</v>
      </c>
      <c r="K461" s="10"/>
      <c r="L461" s="10"/>
      <c r="M461" s="10"/>
      <c r="N461" s="10"/>
      <c r="O461" s="10"/>
      <c r="P461" s="10" t="s">
        <v>6067</v>
      </c>
      <c r="Q461" s="10" t="s">
        <v>6068</v>
      </c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6"/>
      <c r="AD461" s="12"/>
      <c r="AE461" s="12"/>
      <c r="AF461" s="12"/>
      <c r="AG461" s="12"/>
    </row>
    <row r="462" ht="15.75" customHeight="1">
      <c r="A462" s="10" t="s">
        <v>650</v>
      </c>
      <c r="B462" s="10" t="str">
        <f>VLOOKUP(C462,BD!$B$4:$C$818,2,TRUE)</f>
        <v>VERY SMALL</v>
      </c>
      <c r="C462" s="10" t="s">
        <v>651</v>
      </c>
      <c r="D462" s="10" t="s">
        <v>652</v>
      </c>
      <c r="E462" s="10"/>
      <c r="F462" s="10"/>
      <c r="G462" s="10"/>
      <c r="H462" s="10"/>
      <c r="I462" s="10"/>
      <c r="J462" s="10" t="s">
        <v>611</v>
      </c>
      <c r="K462" s="10"/>
      <c r="L462" s="10"/>
      <c r="M462" s="10"/>
      <c r="N462" s="10"/>
      <c r="O462" s="10"/>
      <c r="P462" s="10" t="s">
        <v>6069</v>
      </c>
      <c r="Q462" s="10" t="s">
        <v>6070</v>
      </c>
      <c r="R462" s="10" t="s">
        <v>6071</v>
      </c>
      <c r="S462" s="10" t="s">
        <v>6072</v>
      </c>
      <c r="T462" s="10"/>
      <c r="U462" s="10"/>
      <c r="V462" s="10"/>
      <c r="W462" s="10"/>
      <c r="X462" s="10"/>
      <c r="Y462" s="10"/>
      <c r="Z462" s="10"/>
      <c r="AA462" s="10"/>
      <c r="AB462" s="10"/>
      <c r="AC462" s="16"/>
      <c r="AD462" s="12"/>
      <c r="AE462" s="12"/>
      <c r="AF462" s="12"/>
      <c r="AG462" s="12"/>
    </row>
    <row r="463" ht="15.75" customHeight="1">
      <c r="A463" s="10" t="s">
        <v>3929</v>
      </c>
      <c r="B463" s="10" t="str">
        <f>VLOOKUP(C463,BD!$B$4:$C$818,2,FALSE)</f>
        <v>MEDIUM</v>
      </c>
      <c r="C463" s="10" t="s">
        <v>3930</v>
      </c>
      <c r="D463" s="10" t="s">
        <v>2685</v>
      </c>
      <c r="E463" s="10" t="s">
        <v>3931</v>
      </c>
      <c r="F463" s="10"/>
      <c r="G463" s="10"/>
      <c r="H463" s="10"/>
      <c r="I463" s="10"/>
      <c r="J463" s="10" t="s">
        <v>6073</v>
      </c>
      <c r="K463" s="10"/>
      <c r="L463" s="10"/>
      <c r="M463" s="10"/>
      <c r="N463" s="10"/>
      <c r="O463" s="10"/>
      <c r="P463" s="10" t="s">
        <v>6074</v>
      </c>
      <c r="Q463" s="10" t="s">
        <v>6075</v>
      </c>
      <c r="R463" s="10" t="s">
        <v>6076</v>
      </c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47"/>
      <c r="AE463" s="47"/>
      <c r="AF463" s="47"/>
      <c r="AG463" s="47"/>
    </row>
    <row r="464" ht="15.75" customHeight="1">
      <c r="A464" s="10" t="s">
        <v>4647</v>
      </c>
      <c r="B464" s="10" t="str">
        <f>VLOOKUP(C464,BD!$B$4:$C$818,2,FALSE)</f>
        <v>MEDIUM</v>
      </c>
      <c r="C464" s="10" t="s">
        <v>3930</v>
      </c>
      <c r="D464" s="10" t="s">
        <v>2685</v>
      </c>
      <c r="E464" s="10" t="s">
        <v>3931</v>
      </c>
      <c r="F464" s="10"/>
      <c r="G464" s="10"/>
      <c r="H464" s="10"/>
      <c r="I464" s="10"/>
      <c r="J464" s="10" t="s">
        <v>6073</v>
      </c>
      <c r="K464" s="10"/>
      <c r="L464" s="10"/>
      <c r="M464" s="10"/>
      <c r="N464" s="10"/>
      <c r="O464" s="10"/>
      <c r="P464" s="10" t="s">
        <v>6074</v>
      </c>
      <c r="Q464" s="10" t="s">
        <v>6075</v>
      </c>
      <c r="R464" s="10" t="s">
        <v>6076</v>
      </c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47"/>
      <c r="AE464" s="47"/>
      <c r="AF464" s="47"/>
      <c r="AG464" s="47"/>
    </row>
    <row r="465" ht="15.75" customHeight="1">
      <c r="A465" s="10" t="s">
        <v>4672</v>
      </c>
      <c r="B465" s="10" t="str">
        <f>VLOOKUP(C465,BD!$B$4:$C$818,2,FALSE)</f>
        <v>MEDIUM</v>
      </c>
      <c r="C465" s="10" t="s">
        <v>3930</v>
      </c>
      <c r="D465" s="10" t="s">
        <v>2685</v>
      </c>
      <c r="E465" s="10" t="s">
        <v>3931</v>
      </c>
      <c r="F465" s="10"/>
      <c r="G465" s="10"/>
      <c r="H465" s="10"/>
      <c r="I465" s="10"/>
      <c r="J465" s="10" t="s">
        <v>6073</v>
      </c>
      <c r="K465" s="10"/>
      <c r="L465" s="10"/>
      <c r="M465" s="10"/>
      <c r="N465" s="10"/>
      <c r="O465" s="10"/>
      <c r="P465" s="10" t="s">
        <v>6074</v>
      </c>
      <c r="Q465" s="10" t="s">
        <v>6075</v>
      </c>
      <c r="R465" s="10" t="s">
        <v>6076</v>
      </c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47"/>
      <c r="AE465" s="47"/>
      <c r="AF465" s="47"/>
      <c r="AG465" s="47"/>
    </row>
    <row r="466" ht="15.75" customHeight="1">
      <c r="A466" s="10" t="s">
        <v>4706</v>
      </c>
      <c r="B466" s="10" t="str">
        <f>VLOOKUP(C466,BD!$B$4:$C$818,2,FALSE)</f>
        <v>MEDIUM</v>
      </c>
      <c r="C466" s="10" t="s">
        <v>3930</v>
      </c>
      <c r="D466" s="10" t="s">
        <v>2685</v>
      </c>
      <c r="E466" s="10" t="s">
        <v>3931</v>
      </c>
      <c r="F466" s="10"/>
      <c r="G466" s="10"/>
      <c r="H466" s="10"/>
      <c r="I466" s="10"/>
      <c r="J466" s="10" t="s">
        <v>6073</v>
      </c>
      <c r="K466" s="10"/>
      <c r="L466" s="10"/>
      <c r="M466" s="10"/>
      <c r="N466" s="10"/>
      <c r="O466" s="10"/>
      <c r="P466" s="10" t="s">
        <v>6074</v>
      </c>
      <c r="Q466" s="10" t="s">
        <v>6075</v>
      </c>
      <c r="R466" s="10" t="s">
        <v>6076</v>
      </c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47"/>
      <c r="AE466" s="47"/>
      <c r="AF466" s="47"/>
      <c r="AG466" s="47"/>
    </row>
    <row r="467" ht="15.75" customHeight="1">
      <c r="A467" s="10" t="s">
        <v>3933</v>
      </c>
      <c r="B467" s="10" t="str">
        <f>VLOOKUP(C467,BD!$B$4:$C$818,2,TRUE)</f>
        <v>MEDIUM</v>
      </c>
      <c r="C467" s="10" t="s">
        <v>3934</v>
      </c>
      <c r="D467" s="10" t="s">
        <v>3935</v>
      </c>
      <c r="E467" s="10"/>
      <c r="F467" s="10"/>
      <c r="G467" s="10"/>
      <c r="H467" s="10"/>
      <c r="I467" s="10"/>
      <c r="J467" s="10" t="s">
        <v>6077</v>
      </c>
      <c r="K467" s="10"/>
      <c r="L467" s="10"/>
      <c r="M467" s="10"/>
      <c r="N467" s="10"/>
      <c r="O467" s="10"/>
      <c r="P467" s="10" t="s">
        <v>6078</v>
      </c>
      <c r="Q467" s="10" t="s">
        <v>6079</v>
      </c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47"/>
      <c r="AE467" s="47"/>
      <c r="AF467" s="47"/>
      <c r="AG467" s="47"/>
    </row>
    <row r="468" ht="15.75" customHeight="1">
      <c r="A468" s="10" t="s">
        <v>3937</v>
      </c>
      <c r="B468" s="10" t="str">
        <f>VLOOKUP(C468,BD!$B$4:$C$818,2,TRUE)</f>
        <v>MEDIUM</v>
      </c>
      <c r="C468" s="10" t="s">
        <v>3938</v>
      </c>
      <c r="D468" s="10" t="s">
        <v>3939</v>
      </c>
      <c r="E468" s="10"/>
      <c r="F468" s="10"/>
      <c r="G468" s="10"/>
      <c r="H468" s="10"/>
      <c r="I468" s="10"/>
      <c r="J468" s="10" t="s">
        <v>6080</v>
      </c>
      <c r="K468" s="10"/>
      <c r="L468" s="10"/>
      <c r="M468" s="10"/>
      <c r="N468" s="10"/>
      <c r="O468" s="10"/>
      <c r="P468" s="10" t="s">
        <v>6081</v>
      </c>
      <c r="Q468" s="10" t="s">
        <v>6082</v>
      </c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47"/>
      <c r="AE468" s="47"/>
      <c r="AF468" s="47"/>
      <c r="AG468" s="47"/>
    </row>
    <row r="469" ht="15.75" customHeight="1">
      <c r="A469" s="10" t="s">
        <v>3940</v>
      </c>
      <c r="B469" s="10" t="str">
        <f>VLOOKUP(C469,BD!$B$4:$C$818,2,TRUE)</f>
        <v>MEDIUM</v>
      </c>
      <c r="C469" s="10" t="s">
        <v>3941</v>
      </c>
      <c r="D469" s="10" t="s">
        <v>991</v>
      </c>
      <c r="E469" s="10"/>
      <c r="F469" s="10"/>
      <c r="G469" s="10"/>
      <c r="H469" s="10"/>
      <c r="I469" s="10"/>
      <c r="J469" s="10" t="s">
        <v>6083</v>
      </c>
      <c r="K469" s="10"/>
      <c r="L469" s="10"/>
      <c r="M469" s="10"/>
      <c r="N469" s="10"/>
      <c r="O469" s="10"/>
      <c r="P469" s="10" t="s">
        <v>6084</v>
      </c>
      <c r="Q469" s="10" t="s">
        <v>6085</v>
      </c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47"/>
      <c r="AE469" s="47"/>
      <c r="AF469" s="47"/>
      <c r="AG469" s="47"/>
    </row>
    <row r="470" ht="15.75" customHeight="1">
      <c r="A470" s="10" t="s">
        <v>2663</v>
      </c>
      <c r="B470" s="10" t="str">
        <f>VLOOKUP(C470,BD!$B$4:$C$818,2,TRUE)</f>
        <v>SMALL</v>
      </c>
      <c r="C470" s="10" t="s">
        <v>2664</v>
      </c>
      <c r="D470" s="10" t="s">
        <v>2665</v>
      </c>
      <c r="E470" s="10"/>
      <c r="F470" s="10"/>
      <c r="G470" s="10"/>
      <c r="H470" s="10"/>
      <c r="I470" s="10"/>
      <c r="J470" s="10" t="s">
        <v>2666</v>
      </c>
      <c r="K470" s="10" t="s">
        <v>2667</v>
      </c>
      <c r="L470" s="10"/>
      <c r="M470" s="10"/>
      <c r="N470" s="10"/>
      <c r="O470" s="10"/>
      <c r="P470" s="10" t="s">
        <v>6086</v>
      </c>
      <c r="Q470" s="10" t="s">
        <v>6087</v>
      </c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47"/>
      <c r="AE470" s="47"/>
      <c r="AF470" s="47"/>
      <c r="AG470" s="47"/>
    </row>
    <row r="471" ht="15.75" customHeight="1">
      <c r="A471" s="10" t="s">
        <v>2668</v>
      </c>
      <c r="B471" s="10" t="str">
        <f>VLOOKUP(C471,BD!$B$4:$C$818,2,TRUE)</f>
        <v>SMALL</v>
      </c>
      <c r="C471" s="10" t="s">
        <v>2669</v>
      </c>
      <c r="D471" s="10" t="s">
        <v>2670</v>
      </c>
      <c r="E471" s="10"/>
      <c r="F471" s="10"/>
      <c r="G471" s="10"/>
      <c r="H471" s="10"/>
      <c r="I471" s="10"/>
      <c r="J471" s="10" t="s">
        <v>2671</v>
      </c>
      <c r="K471" s="10" t="s">
        <v>2672</v>
      </c>
      <c r="L471" s="10"/>
      <c r="M471" s="10"/>
      <c r="N471" s="10"/>
      <c r="O471" s="10"/>
      <c r="P471" s="10" t="s">
        <v>6088</v>
      </c>
      <c r="Q471" s="10" t="s">
        <v>6089</v>
      </c>
      <c r="R471" s="10" t="s">
        <v>6090</v>
      </c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47"/>
      <c r="AE471" s="47"/>
      <c r="AF471" s="47"/>
      <c r="AG471" s="47"/>
    </row>
    <row r="472" ht="15.75" customHeight="1">
      <c r="A472" s="10" t="s">
        <v>2673</v>
      </c>
      <c r="B472" s="10" t="str">
        <f>VLOOKUP(C472,BD!$B$4:$C$818,2,FALSE)</f>
        <v>SMALL</v>
      </c>
      <c r="C472" s="10" t="s">
        <v>2674</v>
      </c>
      <c r="D472" s="10" t="s">
        <v>2675</v>
      </c>
      <c r="E472" s="10"/>
      <c r="F472" s="10"/>
      <c r="G472" s="10"/>
      <c r="H472" s="10"/>
      <c r="I472" s="10"/>
      <c r="J472" s="10" t="s">
        <v>2676</v>
      </c>
      <c r="K472" s="10" t="s">
        <v>2677</v>
      </c>
      <c r="L472" s="10"/>
      <c r="M472" s="10"/>
      <c r="N472" s="10"/>
      <c r="O472" s="10"/>
      <c r="P472" s="10" t="s">
        <v>6091</v>
      </c>
      <c r="Q472" s="10" t="s">
        <v>6092</v>
      </c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4"/>
      <c r="AE472" s="47"/>
      <c r="AF472" s="47"/>
      <c r="AG472" s="47"/>
    </row>
    <row r="473" ht="15.75" customHeight="1">
      <c r="A473" s="10" t="s">
        <v>653</v>
      </c>
      <c r="B473" s="10" t="str">
        <f>VLOOKUP(C473,BD!$B$4:$C$818,2,FALSE)</f>
        <v>VERY SMALL</v>
      </c>
      <c r="C473" s="10" t="s">
        <v>654</v>
      </c>
      <c r="D473" s="10" t="s">
        <v>655</v>
      </c>
      <c r="E473" s="10"/>
      <c r="F473" s="10"/>
      <c r="G473" s="10"/>
      <c r="H473" s="10"/>
      <c r="I473" s="10"/>
      <c r="J473" s="10" t="s">
        <v>656</v>
      </c>
      <c r="K473" s="10" t="s">
        <v>657</v>
      </c>
      <c r="L473" s="10"/>
      <c r="M473" s="10"/>
      <c r="N473" s="10"/>
      <c r="O473" s="10"/>
      <c r="P473" s="10" t="s">
        <v>6093</v>
      </c>
      <c r="Q473" s="10" t="s">
        <v>6094</v>
      </c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6"/>
      <c r="AD473" s="12"/>
      <c r="AE473" s="12"/>
      <c r="AF473" s="12"/>
      <c r="AG473" s="12"/>
    </row>
    <row r="474" ht="15.75" customHeight="1">
      <c r="A474" s="10" t="s">
        <v>659</v>
      </c>
      <c r="B474" s="10" t="str">
        <f>VLOOKUP(C474,BD!$B$4:$C$818,2,TRUE)</f>
        <v>VERY SMALL</v>
      </c>
      <c r="C474" s="10" t="s">
        <v>660</v>
      </c>
      <c r="D474" s="10" t="s">
        <v>661</v>
      </c>
      <c r="E474" s="10"/>
      <c r="F474" s="10"/>
      <c r="G474" s="10"/>
      <c r="H474" s="10"/>
      <c r="I474" s="10"/>
      <c r="J474" s="10" t="s">
        <v>662</v>
      </c>
      <c r="K474" s="10"/>
      <c r="L474" s="10"/>
      <c r="M474" s="10"/>
      <c r="N474" s="10"/>
      <c r="O474" s="10"/>
      <c r="P474" s="10" t="s">
        <v>6095</v>
      </c>
      <c r="Q474" s="10" t="s">
        <v>6096</v>
      </c>
      <c r="R474" s="10" t="s">
        <v>6097</v>
      </c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6"/>
      <c r="AD474" s="12"/>
      <c r="AE474" s="12"/>
      <c r="AF474" s="12"/>
      <c r="AG474" s="12"/>
    </row>
    <row r="475" ht="15.75" customHeight="1">
      <c r="A475" s="10" t="s">
        <v>2678</v>
      </c>
      <c r="B475" s="10" t="str">
        <f>VLOOKUP(C475,BD!$B$4:$C$818,2,FALSE)</f>
        <v>SMALL</v>
      </c>
      <c r="C475" s="10" t="s">
        <v>2679</v>
      </c>
      <c r="D475" s="10" t="s">
        <v>2680</v>
      </c>
      <c r="E475" s="10"/>
      <c r="F475" s="10"/>
      <c r="G475" s="10"/>
      <c r="H475" s="10"/>
      <c r="I475" s="10"/>
      <c r="J475" s="10" t="s">
        <v>2681</v>
      </c>
      <c r="K475" s="10" t="s">
        <v>2682</v>
      </c>
      <c r="L475" s="10"/>
      <c r="M475" s="10"/>
      <c r="N475" s="10"/>
      <c r="O475" s="10"/>
      <c r="P475" s="10" t="s">
        <v>6098</v>
      </c>
      <c r="Q475" s="10" t="s">
        <v>6099</v>
      </c>
      <c r="R475" s="10" t="s">
        <v>6097</v>
      </c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47"/>
      <c r="AE475" s="47"/>
      <c r="AF475" s="47"/>
      <c r="AG475" s="47"/>
    </row>
    <row r="476" ht="15.75" customHeight="1">
      <c r="A476" s="10" t="s">
        <v>2683</v>
      </c>
      <c r="B476" s="10" t="str">
        <f>VLOOKUP(C476,BD!$B$4:$C$818,2,FALSE)</f>
        <v>SMALL</v>
      </c>
      <c r="C476" s="10" t="s">
        <v>2684</v>
      </c>
      <c r="D476" s="10" t="s">
        <v>2685</v>
      </c>
      <c r="E476" s="10"/>
      <c r="F476" s="10"/>
      <c r="G476" s="10"/>
      <c r="H476" s="10"/>
      <c r="I476" s="10"/>
      <c r="J476" s="10" t="s">
        <v>2686</v>
      </c>
      <c r="K476" s="10" t="s">
        <v>2687</v>
      </c>
      <c r="L476" s="10"/>
      <c r="M476" s="10"/>
      <c r="N476" s="10"/>
      <c r="O476" s="10"/>
      <c r="P476" s="10" t="s">
        <v>6100</v>
      </c>
      <c r="Q476" s="10" t="s">
        <v>6101</v>
      </c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47"/>
      <c r="AE476" s="47"/>
      <c r="AF476" s="47"/>
      <c r="AG476" s="47"/>
    </row>
    <row r="477" ht="15.75" customHeight="1">
      <c r="A477" s="10" t="s">
        <v>663</v>
      </c>
      <c r="B477" s="10" t="str">
        <f>VLOOKUP(C477,BD!$B$4:$C$818,2,TRUE)</f>
        <v>VERY SMALL</v>
      </c>
      <c r="C477" s="10" t="s">
        <v>664</v>
      </c>
      <c r="D477" s="10" t="s">
        <v>665</v>
      </c>
      <c r="E477" s="10"/>
      <c r="F477" s="10"/>
      <c r="G477" s="10"/>
      <c r="H477" s="10"/>
      <c r="I477" s="10"/>
      <c r="J477" s="10" t="s">
        <v>666</v>
      </c>
      <c r="K477" s="10" t="s">
        <v>667</v>
      </c>
      <c r="L477" s="10"/>
      <c r="M477" s="10"/>
      <c r="N477" s="10"/>
      <c r="O477" s="10"/>
      <c r="P477" s="10" t="s">
        <v>6102</v>
      </c>
      <c r="Q477" s="10" t="s">
        <v>6103</v>
      </c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6"/>
      <c r="AD477" s="12"/>
      <c r="AE477" s="12"/>
      <c r="AF477" s="12"/>
      <c r="AG477" s="12"/>
    </row>
    <row r="478" ht="15.75" customHeight="1">
      <c r="A478" s="10" t="s">
        <v>668</v>
      </c>
      <c r="B478" s="10" t="str">
        <f>VLOOKUP(C478,BD!$B$4:$C$818,2,FALSE)</f>
        <v>VERY SMALL</v>
      </c>
      <c r="C478" s="10" t="s">
        <v>669</v>
      </c>
      <c r="D478" s="10" t="s">
        <v>670</v>
      </c>
      <c r="E478" s="10"/>
      <c r="F478" s="10"/>
      <c r="G478" s="10"/>
      <c r="H478" s="10"/>
      <c r="I478" s="10"/>
      <c r="J478" s="10" t="s">
        <v>671</v>
      </c>
      <c r="K478" s="10"/>
      <c r="L478" s="10"/>
      <c r="M478" s="10"/>
      <c r="N478" s="10"/>
      <c r="O478" s="10"/>
      <c r="P478" s="10" t="s">
        <v>6104</v>
      </c>
      <c r="Q478" s="10" t="s">
        <v>6105</v>
      </c>
      <c r="R478" s="10" t="s">
        <v>6106</v>
      </c>
      <c r="S478" s="10" t="s">
        <v>6107</v>
      </c>
      <c r="T478" s="10"/>
      <c r="U478" s="10"/>
      <c r="V478" s="10"/>
      <c r="W478" s="10"/>
      <c r="X478" s="10"/>
      <c r="Y478" s="10"/>
      <c r="Z478" s="10"/>
      <c r="AA478" s="10"/>
      <c r="AB478" s="10"/>
      <c r="AC478" s="16"/>
      <c r="AD478" s="12"/>
      <c r="AE478" s="12"/>
      <c r="AF478" s="12"/>
      <c r="AG478" s="12"/>
    </row>
    <row r="479" ht="15.75" customHeight="1">
      <c r="A479" s="10" t="s">
        <v>672</v>
      </c>
      <c r="B479" s="10" t="str">
        <f>VLOOKUP(C479,BD!$B$4:$C$818,2,FALSE)</f>
        <v>VERY SMALL</v>
      </c>
      <c r="C479" s="10" t="s">
        <v>673</v>
      </c>
      <c r="D479" s="10" t="s">
        <v>674</v>
      </c>
      <c r="E479" s="10"/>
      <c r="F479" s="10"/>
      <c r="G479" s="10"/>
      <c r="H479" s="10"/>
      <c r="I479" s="10"/>
      <c r="J479" s="10" t="s">
        <v>675</v>
      </c>
      <c r="K479" s="10" t="s">
        <v>676</v>
      </c>
      <c r="L479" s="10"/>
      <c r="M479" s="10"/>
      <c r="N479" s="10"/>
      <c r="O479" s="10"/>
      <c r="P479" s="10" t="s">
        <v>6108</v>
      </c>
      <c r="Q479" s="10" t="s">
        <v>6109</v>
      </c>
      <c r="R479" s="10" t="s">
        <v>6110</v>
      </c>
      <c r="S479" s="10" t="s">
        <v>5014</v>
      </c>
      <c r="T479" s="10"/>
      <c r="U479" s="10"/>
      <c r="V479" s="10"/>
      <c r="W479" s="10"/>
      <c r="X479" s="10"/>
      <c r="Y479" s="10"/>
      <c r="Z479" s="10"/>
      <c r="AA479" s="10"/>
      <c r="AB479" s="10"/>
      <c r="AC479" s="16"/>
      <c r="AD479" s="12"/>
      <c r="AE479" s="12"/>
      <c r="AF479" s="12"/>
      <c r="AG479" s="12"/>
    </row>
    <row r="480" ht="15.75" customHeight="1">
      <c r="A480" s="10" t="s">
        <v>2689</v>
      </c>
      <c r="B480" s="10" t="str">
        <f>VLOOKUP(C480,BD!$B$4:$C$818,2,FALSE)</f>
        <v>SMALL</v>
      </c>
      <c r="C480" s="10" t="s">
        <v>2690</v>
      </c>
      <c r="D480" s="10" t="s">
        <v>2691</v>
      </c>
      <c r="E480" s="10" t="s">
        <v>2692</v>
      </c>
      <c r="F480" s="10"/>
      <c r="G480" s="10"/>
      <c r="H480" s="10"/>
      <c r="I480" s="10"/>
      <c r="J480" s="10" t="s">
        <v>680</v>
      </c>
      <c r="K480" s="10"/>
      <c r="L480" s="10"/>
      <c r="M480" s="10"/>
      <c r="N480" s="10"/>
      <c r="O480" s="10"/>
      <c r="P480" s="10" t="s">
        <v>6111</v>
      </c>
      <c r="Q480" s="10" t="s">
        <v>6112</v>
      </c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4"/>
      <c r="AE480" s="47"/>
      <c r="AF480" s="47"/>
      <c r="AG480" s="47"/>
    </row>
    <row r="481" ht="15.75" customHeight="1">
      <c r="A481" s="10" t="s">
        <v>4659</v>
      </c>
      <c r="B481" s="10" t="str">
        <f>VLOOKUP(C481,BD!$B$4:$C$818,2,FALSE)</f>
        <v>SMALL</v>
      </c>
      <c r="C481" s="10" t="s">
        <v>2690</v>
      </c>
      <c r="D481" s="10" t="s">
        <v>2691</v>
      </c>
      <c r="E481" s="10" t="s">
        <v>2692</v>
      </c>
      <c r="F481" s="10"/>
      <c r="G481" s="10"/>
      <c r="H481" s="10"/>
      <c r="I481" s="10"/>
      <c r="J481" s="10" t="s">
        <v>680</v>
      </c>
      <c r="K481" s="10"/>
      <c r="L481" s="10"/>
      <c r="M481" s="10"/>
      <c r="N481" s="10"/>
      <c r="O481" s="10"/>
      <c r="P481" s="10" t="s">
        <v>6111</v>
      </c>
      <c r="Q481" s="10" t="s">
        <v>6112</v>
      </c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4"/>
      <c r="AE481" s="47"/>
      <c r="AF481" s="47"/>
      <c r="AG481" s="47"/>
    </row>
    <row r="482" ht="15.75" customHeight="1">
      <c r="A482" s="10" t="s">
        <v>4663</v>
      </c>
      <c r="B482" s="10" t="str">
        <f>VLOOKUP(C482,BD!$B$4:$C$818,2,FALSE)</f>
        <v>SMALL</v>
      </c>
      <c r="C482" s="10" t="s">
        <v>2690</v>
      </c>
      <c r="D482" s="10" t="s">
        <v>2691</v>
      </c>
      <c r="E482" s="10" t="s">
        <v>2692</v>
      </c>
      <c r="F482" s="10"/>
      <c r="G482" s="10"/>
      <c r="H482" s="10"/>
      <c r="I482" s="10"/>
      <c r="J482" s="10" t="s">
        <v>680</v>
      </c>
      <c r="K482" s="10"/>
      <c r="L482" s="10"/>
      <c r="M482" s="10"/>
      <c r="N482" s="10"/>
      <c r="O482" s="10"/>
      <c r="P482" s="10" t="s">
        <v>6111</v>
      </c>
      <c r="Q482" s="10" t="s">
        <v>6112</v>
      </c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4"/>
      <c r="AE482" s="47"/>
      <c r="AF482" s="47"/>
      <c r="AG482" s="47"/>
    </row>
    <row r="483" ht="15.75" customHeight="1">
      <c r="A483" s="10" t="s">
        <v>677</v>
      </c>
      <c r="B483" s="10" t="str">
        <f>VLOOKUP(C483,BD!$B$4:$C$818,2,FALSE)</f>
        <v>VERY SMALL</v>
      </c>
      <c r="C483" s="10" t="s">
        <v>678</v>
      </c>
      <c r="D483" s="10" t="s">
        <v>679</v>
      </c>
      <c r="E483" s="10"/>
      <c r="F483" s="10"/>
      <c r="G483" s="10"/>
      <c r="H483" s="10"/>
      <c r="I483" s="10"/>
      <c r="J483" s="10" t="s">
        <v>680</v>
      </c>
      <c r="K483" s="10" t="s">
        <v>681</v>
      </c>
      <c r="L483" s="10"/>
      <c r="M483" s="10"/>
      <c r="N483" s="10"/>
      <c r="O483" s="10"/>
      <c r="P483" s="10" t="s">
        <v>6113</v>
      </c>
      <c r="Q483" s="10" t="s">
        <v>6114</v>
      </c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6"/>
      <c r="AD483" s="19"/>
      <c r="AE483" s="12"/>
      <c r="AF483" s="12"/>
      <c r="AG483" s="12"/>
    </row>
    <row r="484" ht="15.75" customHeight="1">
      <c r="A484" s="10" t="s">
        <v>682</v>
      </c>
      <c r="B484" s="10" t="str">
        <f>VLOOKUP(C484,BD!$B$4:$C$818,2,TRUE)</f>
        <v>VERY SMALL</v>
      </c>
      <c r="C484" s="10" t="s">
        <v>683</v>
      </c>
      <c r="D484" s="10" t="s">
        <v>684</v>
      </c>
      <c r="E484" s="10"/>
      <c r="F484" s="10"/>
      <c r="G484" s="10"/>
      <c r="H484" s="10"/>
      <c r="I484" s="10"/>
      <c r="J484" s="10" t="s">
        <v>685</v>
      </c>
      <c r="K484" s="10" t="s">
        <v>686</v>
      </c>
      <c r="L484" s="10"/>
      <c r="M484" s="10"/>
      <c r="N484" s="10"/>
      <c r="O484" s="10"/>
      <c r="P484" s="10" t="s">
        <v>6115</v>
      </c>
      <c r="Q484" s="10" t="s">
        <v>6116</v>
      </c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6"/>
      <c r="AD484" s="12"/>
      <c r="AE484" s="12"/>
      <c r="AF484" s="12"/>
      <c r="AG484" s="12"/>
    </row>
    <row r="485" ht="15.75" customHeight="1">
      <c r="A485" s="10" t="s">
        <v>687</v>
      </c>
      <c r="B485" s="10" t="str">
        <f>VLOOKUP(C485,BD!$B$4:$C$818,2,TRUE)</f>
        <v>VERY SMALL</v>
      </c>
      <c r="C485" s="10" t="s">
        <v>688</v>
      </c>
      <c r="D485" s="10" t="s">
        <v>689</v>
      </c>
      <c r="E485" s="10"/>
      <c r="F485" s="10"/>
      <c r="G485" s="10"/>
      <c r="H485" s="10"/>
      <c r="I485" s="10"/>
      <c r="J485" s="10" t="s">
        <v>690</v>
      </c>
      <c r="K485" s="10" t="s">
        <v>691</v>
      </c>
      <c r="L485" s="10"/>
      <c r="M485" s="10"/>
      <c r="N485" s="10"/>
      <c r="O485" s="10"/>
      <c r="P485" s="10" t="s">
        <v>6117</v>
      </c>
      <c r="Q485" s="10" t="s">
        <v>6118</v>
      </c>
      <c r="R485" s="10" t="s">
        <v>6119</v>
      </c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6"/>
      <c r="AD485" s="12"/>
      <c r="AE485" s="12"/>
      <c r="AF485" s="12"/>
      <c r="AG485" s="12"/>
    </row>
    <row r="486" ht="15.75" customHeight="1">
      <c r="A486" s="10" t="s">
        <v>2693</v>
      </c>
      <c r="B486" s="10" t="str">
        <f>VLOOKUP(C486,BD!$B$4:$C$818,2,FALSE)</f>
        <v>SMALL</v>
      </c>
      <c r="C486" s="10" t="s">
        <v>2694</v>
      </c>
      <c r="D486" s="10" t="s">
        <v>433</v>
      </c>
      <c r="E486" s="10" t="s">
        <v>2695</v>
      </c>
      <c r="F486" s="10"/>
      <c r="G486" s="10"/>
      <c r="H486" s="10"/>
      <c r="I486" s="10"/>
      <c r="J486" s="10" t="s">
        <v>2696</v>
      </c>
      <c r="K486" s="10" t="s">
        <v>2697</v>
      </c>
      <c r="L486" s="10"/>
      <c r="M486" s="10"/>
      <c r="N486" s="10"/>
      <c r="O486" s="10"/>
      <c r="P486" s="10" t="s">
        <v>6120</v>
      </c>
      <c r="Q486" s="10" t="s">
        <v>4804</v>
      </c>
      <c r="R486" s="10" t="s">
        <v>6121</v>
      </c>
      <c r="S486" s="10" t="s">
        <v>5014</v>
      </c>
      <c r="T486" s="10" t="s">
        <v>6122</v>
      </c>
      <c r="U486" s="10" t="s">
        <v>6123</v>
      </c>
      <c r="V486" s="10"/>
      <c r="W486" s="10"/>
      <c r="X486" s="10"/>
      <c r="Y486" s="10"/>
      <c r="Z486" s="10"/>
      <c r="AA486" s="10"/>
      <c r="AB486" s="10"/>
      <c r="AC486" s="10"/>
      <c r="AD486" s="47"/>
      <c r="AE486" s="47"/>
      <c r="AF486" s="47"/>
      <c r="AG486" s="47"/>
    </row>
    <row r="487" ht="15.75" customHeight="1">
      <c r="A487" s="10" t="s">
        <v>2698</v>
      </c>
      <c r="B487" s="10" t="str">
        <f>VLOOKUP(C487,BD!$B$4:$C$818,2,TRUE)</f>
        <v>SMALL</v>
      </c>
      <c r="C487" s="10" t="s">
        <v>2699</v>
      </c>
      <c r="D487" s="10" t="s">
        <v>2700</v>
      </c>
      <c r="E487" s="10"/>
      <c r="F487" s="10"/>
      <c r="G487" s="10"/>
      <c r="H487" s="10"/>
      <c r="I487" s="10"/>
      <c r="J487" s="10" t="s">
        <v>2701</v>
      </c>
      <c r="K487" s="10" t="s">
        <v>2702</v>
      </c>
      <c r="L487" s="10"/>
      <c r="M487" s="10"/>
      <c r="N487" s="10"/>
      <c r="O487" s="10"/>
      <c r="P487" s="10" t="s">
        <v>6124</v>
      </c>
      <c r="Q487" s="10" t="s">
        <v>6125</v>
      </c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47"/>
      <c r="AE487" s="47"/>
      <c r="AF487" s="47"/>
      <c r="AG487" s="47"/>
    </row>
    <row r="488" ht="15.75" customHeight="1">
      <c r="A488" s="10" t="s">
        <v>2704</v>
      </c>
      <c r="B488" s="10" t="str">
        <f>VLOOKUP(C488,BD!$B$4:$C$818,2,TRUE)</f>
        <v>SMALL</v>
      </c>
      <c r="C488" s="10" t="s">
        <v>2705</v>
      </c>
      <c r="D488" s="10" t="s">
        <v>2706</v>
      </c>
      <c r="E488" s="10"/>
      <c r="F488" s="10"/>
      <c r="G488" s="10"/>
      <c r="H488" s="10"/>
      <c r="I488" s="10"/>
      <c r="J488" s="10" t="s">
        <v>2707</v>
      </c>
      <c r="K488" s="10" t="s">
        <v>2708</v>
      </c>
      <c r="L488" s="10"/>
      <c r="M488" s="10"/>
      <c r="N488" s="10"/>
      <c r="O488" s="10"/>
      <c r="P488" s="10" t="s">
        <v>6126</v>
      </c>
      <c r="Q488" s="10" t="s">
        <v>6127</v>
      </c>
      <c r="R488" s="10" t="s">
        <v>6128</v>
      </c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47"/>
      <c r="AE488" s="47"/>
      <c r="AF488" s="47"/>
      <c r="AG488" s="47"/>
    </row>
    <row r="489" ht="15.75" customHeight="1">
      <c r="A489" s="10" t="s">
        <v>3779</v>
      </c>
      <c r="B489" s="10" t="str">
        <f>VLOOKUP(C489,BD!$B$4:$C$818,2,FALSE)</f>
        <v>LARGE</v>
      </c>
      <c r="C489" s="10" t="s">
        <v>3780</v>
      </c>
      <c r="D489" s="10" t="s">
        <v>3781</v>
      </c>
      <c r="E489" s="10" t="s">
        <v>2052</v>
      </c>
      <c r="F489" s="10"/>
      <c r="G489" s="10"/>
      <c r="H489" s="10"/>
      <c r="I489" s="10"/>
      <c r="J489" s="10" t="s">
        <v>6129</v>
      </c>
      <c r="K489" s="10" t="s">
        <v>6130</v>
      </c>
      <c r="L489" s="10"/>
      <c r="M489" s="10"/>
      <c r="N489" s="10"/>
      <c r="O489" s="10"/>
      <c r="P489" s="10" t="s">
        <v>5442</v>
      </c>
      <c r="Q489" s="10" t="s">
        <v>6131</v>
      </c>
      <c r="R489" s="10" t="s">
        <v>4804</v>
      </c>
      <c r="S489" s="10" t="s">
        <v>6132</v>
      </c>
      <c r="T489" s="10" t="s">
        <v>4863</v>
      </c>
      <c r="U489" s="10" t="s">
        <v>6133</v>
      </c>
      <c r="V489" s="10" t="s">
        <v>5444</v>
      </c>
      <c r="W489" s="10"/>
      <c r="X489" s="10"/>
      <c r="Y489" s="10"/>
      <c r="Z489" s="10"/>
      <c r="AA489" s="10"/>
      <c r="AB489" s="10"/>
      <c r="AC489" s="10"/>
      <c r="AD489" s="104"/>
      <c r="AE489" s="47"/>
      <c r="AF489" s="47"/>
      <c r="AG489" s="47"/>
    </row>
    <row r="490" ht="15.75" customHeight="1">
      <c r="A490" s="10" t="s">
        <v>4720</v>
      </c>
      <c r="B490" s="10" t="str">
        <f>VLOOKUP(C490,BD!$B$4:$C$818,2,TRUE)</f>
        <v>LARGE</v>
      </c>
      <c r="C490" s="10" t="s">
        <v>6134</v>
      </c>
      <c r="D490" s="10" t="s">
        <v>4721</v>
      </c>
      <c r="E490" s="10"/>
      <c r="F490" s="10"/>
      <c r="G490" s="10"/>
      <c r="H490" s="10"/>
      <c r="I490" s="10"/>
      <c r="J490" s="10" t="s">
        <v>6135</v>
      </c>
      <c r="K490" s="10" t="s">
        <v>6136</v>
      </c>
      <c r="L490" s="10" t="s">
        <v>6137</v>
      </c>
      <c r="M490" s="10"/>
      <c r="N490" s="10"/>
      <c r="O490" s="10"/>
      <c r="P490" s="10" t="s">
        <v>6138</v>
      </c>
      <c r="Q490" s="10" t="s">
        <v>6139</v>
      </c>
      <c r="R490" s="10" t="s">
        <v>6140</v>
      </c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47"/>
      <c r="AE490" s="47"/>
      <c r="AF490" s="47"/>
      <c r="AG490" s="47"/>
    </row>
    <row r="491" ht="15.75" customHeight="1">
      <c r="A491" s="10" t="s">
        <v>2709</v>
      </c>
      <c r="B491" s="10" t="str">
        <f>VLOOKUP(C491,BD!$B$4:$C$818,2,FALSE)</f>
        <v>SMALL</v>
      </c>
      <c r="C491" s="10" t="s">
        <v>2710</v>
      </c>
      <c r="D491" s="10" t="s">
        <v>2711</v>
      </c>
      <c r="E491" s="10"/>
      <c r="F491" s="10"/>
      <c r="G491" s="10"/>
      <c r="H491" s="10"/>
      <c r="I491" s="10"/>
      <c r="J491" s="10" t="s">
        <v>2712</v>
      </c>
      <c r="K491" s="10" t="s">
        <v>2713</v>
      </c>
      <c r="L491" s="10"/>
      <c r="M491" s="10"/>
      <c r="N491" s="10"/>
      <c r="O491" s="10"/>
      <c r="P491" s="10" t="s">
        <v>6141</v>
      </c>
      <c r="Q491" s="10" t="s">
        <v>6142</v>
      </c>
      <c r="R491" s="10" t="s">
        <v>4804</v>
      </c>
      <c r="S491" s="10" t="s">
        <v>4839</v>
      </c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4"/>
      <c r="AE491" s="47"/>
      <c r="AF491" s="47"/>
      <c r="AG491" s="47"/>
    </row>
    <row r="492" ht="15.75" customHeight="1">
      <c r="A492" s="10" t="s">
        <v>692</v>
      </c>
      <c r="B492" s="10" t="str">
        <f>VLOOKUP(C492,BD!$B$4:$C$818,2,FALSE)</f>
        <v>VERY SMALL</v>
      </c>
      <c r="C492" s="10" t="s">
        <v>693</v>
      </c>
      <c r="D492" s="10" t="s">
        <v>694</v>
      </c>
      <c r="E492" s="10"/>
      <c r="F492" s="10"/>
      <c r="G492" s="10"/>
      <c r="H492" s="10"/>
      <c r="I492" s="10"/>
      <c r="J492" s="10" t="s">
        <v>695</v>
      </c>
      <c r="K492" s="10" t="s">
        <v>696</v>
      </c>
      <c r="L492" s="10"/>
      <c r="M492" s="10"/>
      <c r="N492" s="10"/>
      <c r="O492" s="10"/>
      <c r="P492" s="10" t="s">
        <v>6143</v>
      </c>
      <c r="Q492" s="10" t="s">
        <v>6144</v>
      </c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6"/>
      <c r="AD492" s="12"/>
      <c r="AE492" s="12"/>
      <c r="AF492" s="12"/>
      <c r="AG492" s="12"/>
    </row>
    <row r="493" ht="15.75" customHeight="1">
      <c r="A493" s="10" t="s">
        <v>697</v>
      </c>
      <c r="B493" s="10" t="str">
        <f>VLOOKUP(C493,BD!$B$4:$C$818,2,FALSE)</f>
        <v>VERY SMALL</v>
      </c>
      <c r="C493" s="10" t="s">
        <v>698</v>
      </c>
      <c r="D493" s="10" t="s">
        <v>699</v>
      </c>
      <c r="E493" s="10"/>
      <c r="F493" s="10"/>
      <c r="G493" s="10"/>
      <c r="H493" s="10"/>
      <c r="I493" s="10"/>
      <c r="J493" s="10" t="s">
        <v>700</v>
      </c>
      <c r="K493" s="10" t="s">
        <v>701</v>
      </c>
      <c r="L493" s="10"/>
      <c r="M493" s="10"/>
      <c r="N493" s="10"/>
      <c r="O493" s="10"/>
      <c r="P493" s="10" t="s">
        <v>6145</v>
      </c>
      <c r="Q493" s="10" t="s">
        <v>6146</v>
      </c>
      <c r="R493" s="10" t="s">
        <v>6147</v>
      </c>
      <c r="S493" s="10" t="s">
        <v>6148</v>
      </c>
      <c r="T493" s="10" t="s">
        <v>6149</v>
      </c>
      <c r="U493" s="10"/>
      <c r="V493" s="10"/>
      <c r="W493" s="10"/>
      <c r="X493" s="10"/>
      <c r="Y493" s="10"/>
      <c r="Z493" s="10"/>
      <c r="AA493" s="10"/>
      <c r="AB493" s="10"/>
      <c r="AC493" s="16"/>
      <c r="AD493" s="12"/>
      <c r="AE493" s="12"/>
      <c r="AF493" s="12"/>
      <c r="AG493" s="12"/>
    </row>
    <row r="494" ht="15.75" customHeight="1">
      <c r="A494" s="10" t="s">
        <v>702</v>
      </c>
      <c r="B494" s="10" t="str">
        <f>VLOOKUP(C494,BD!$B$4:$C$818,2,TRUE)</f>
        <v>VERY SMALL</v>
      </c>
      <c r="C494" s="10" t="s">
        <v>703</v>
      </c>
      <c r="D494" s="10" t="s">
        <v>704</v>
      </c>
      <c r="E494" s="10"/>
      <c r="F494" s="10"/>
      <c r="G494" s="10"/>
      <c r="H494" s="10"/>
      <c r="I494" s="10"/>
      <c r="J494" s="10" t="s">
        <v>705</v>
      </c>
      <c r="K494" s="10" t="s">
        <v>706</v>
      </c>
      <c r="L494" s="10"/>
      <c r="M494" s="10"/>
      <c r="N494" s="10"/>
      <c r="O494" s="10"/>
      <c r="P494" s="10" t="s">
        <v>6150</v>
      </c>
      <c r="Q494" s="10" t="s">
        <v>6151</v>
      </c>
      <c r="R494" s="10" t="s">
        <v>6152</v>
      </c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6"/>
      <c r="AD494" s="12"/>
      <c r="AE494" s="12"/>
      <c r="AF494" s="12"/>
      <c r="AG494" s="12"/>
    </row>
    <row r="495" ht="15.75" customHeight="1">
      <c r="A495" s="10" t="s">
        <v>707</v>
      </c>
      <c r="B495" s="10" t="str">
        <f>VLOOKUP(C495,BD!$B$4:$C$818,2,TRUE)</f>
        <v>VERY SMALL</v>
      </c>
      <c r="C495" s="10" t="s">
        <v>708</v>
      </c>
      <c r="D495" s="10" t="s">
        <v>709</v>
      </c>
      <c r="E495" s="10"/>
      <c r="F495" s="10"/>
      <c r="G495" s="10"/>
      <c r="H495" s="10"/>
      <c r="I495" s="10"/>
      <c r="J495" s="10" t="s">
        <v>710</v>
      </c>
      <c r="K495" s="10"/>
      <c r="L495" s="10"/>
      <c r="M495" s="10"/>
      <c r="N495" s="10"/>
      <c r="O495" s="10"/>
      <c r="P495" s="10" t="s">
        <v>6153</v>
      </c>
      <c r="Q495" s="10" t="s">
        <v>6154</v>
      </c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6"/>
      <c r="AD495" s="12"/>
      <c r="AE495" s="12"/>
      <c r="AF495" s="12"/>
      <c r="AG495" s="12"/>
    </row>
    <row r="496" ht="15.75" customHeight="1">
      <c r="A496" s="10" t="s">
        <v>711</v>
      </c>
      <c r="B496" s="10" t="str">
        <f>VLOOKUP(C496,BD!$B$4:$C$818,2,TRUE)</f>
        <v>VERY SMALL</v>
      </c>
      <c r="C496" s="10" t="s">
        <v>712</v>
      </c>
      <c r="D496" s="10" t="s">
        <v>713</v>
      </c>
      <c r="E496" s="10"/>
      <c r="F496" s="10"/>
      <c r="G496" s="10"/>
      <c r="H496" s="10"/>
      <c r="I496" s="10"/>
      <c r="J496" s="10" t="s">
        <v>714</v>
      </c>
      <c r="K496" s="10"/>
      <c r="L496" s="10"/>
      <c r="M496" s="10"/>
      <c r="N496" s="10"/>
      <c r="O496" s="10"/>
      <c r="P496" s="10" t="s">
        <v>6155</v>
      </c>
      <c r="Q496" s="10" t="s">
        <v>6156</v>
      </c>
      <c r="R496" s="10" t="s">
        <v>6157</v>
      </c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1" t="s">
        <v>142</v>
      </c>
      <c r="AD496" s="12"/>
      <c r="AE496" s="12"/>
      <c r="AF496" s="12"/>
      <c r="AG496" s="13" t="s">
        <v>45</v>
      </c>
    </row>
    <row r="497" ht="15.75" customHeight="1">
      <c r="A497" s="10" t="s">
        <v>716</v>
      </c>
      <c r="B497" s="10" t="str">
        <f>VLOOKUP(C497,BD!$B$4:$C$818,2,TRUE)</f>
        <v>VERY SMALL</v>
      </c>
      <c r="C497" s="10" t="s">
        <v>717</v>
      </c>
      <c r="D497" s="10" t="s">
        <v>718</v>
      </c>
      <c r="E497" s="10"/>
      <c r="F497" s="10"/>
      <c r="G497" s="10"/>
      <c r="H497" s="10"/>
      <c r="I497" s="10"/>
      <c r="J497" s="10" t="s">
        <v>719</v>
      </c>
      <c r="K497" s="10"/>
      <c r="L497" s="10"/>
      <c r="M497" s="10"/>
      <c r="N497" s="10"/>
      <c r="O497" s="10"/>
      <c r="P497" s="10" t="s">
        <v>6158</v>
      </c>
      <c r="Q497" s="10" t="s">
        <v>6159</v>
      </c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6"/>
      <c r="AD497" s="12"/>
      <c r="AE497" s="12"/>
      <c r="AF497" s="12"/>
      <c r="AG497" s="12"/>
    </row>
    <row r="498" ht="15.75" customHeight="1">
      <c r="A498" s="10" t="s">
        <v>720</v>
      </c>
      <c r="B498" s="10" t="str">
        <f>VLOOKUP(C498,BD!$B$4:$C$818,2,TRUE)</f>
        <v>VERY SMALL</v>
      </c>
      <c r="C498" s="10" t="s">
        <v>721</v>
      </c>
      <c r="D498" s="10" t="s">
        <v>722</v>
      </c>
      <c r="E498" s="10"/>
      <c r="F498" s="10"/>
      <c r="G498" s="10"/>
      <c r="H498" s="10"/>
      <c r="I498" s="10"/>
      <c r="J498" s="10" t="s">
        <v>723</v>
      </c>
      <c r="K498" s="10" t="s">
        <v>724</v>
      </c>
      <c r="L498" s="10"/>
      <c r="M498" s="10"/>
      <c r="N498" s="10"/>
      <c r="O498" s="10"/>
      <c r="P498" s="10" t="s">
        <v>6160</v>
      </c>
      <c r="Q498" s="10" t="s">
        <v>6161</v>
      </c>
      <c r="R498" s="10" t="s">
        <v>6162</v>
      </c>
      <c r="S498" s="10" t="s">
        <v>721</v>
      </c>
      <c r="T498" s="10" t="s">
        <v>6163</v>
      </c>
      <c r="U498" s="10"/>
      <c r="V498" s="10"/>
      <c r="W498" s="10"/>
      <c r="X498" s="10"/>
      <c r="Y498" s="10"/>
      <c r="Z498" s="10"/>
      <c r="AA498" s="10"/>
      <c r="AB498" s="10"/>
      <c r="AC498" s="16"/>
      <c r="AD498" s="12"/>
      <c r="AE498" s="12"/>
      <c r="AF498" s="12"/>
      <c r="AG498" s="12"/>
    </row>
    <row r="499" ht="15.75" customHeight="1">
      <c r="A499" s="10" t="s">
        <v>725</v>
      </c>
      <c r="B499" s="10" t="str">
        <f>VLOOKUP(C499,BD!$B$4:$C$818,2,TRUE)</f>
        <v>VERY SMALL</v>
      </c>
      <c r="C499" s="10" t="s">
        <v>726</v>
      </c>
      <c r="D499" s="10" t="s">
        <v>727</v>
      </c>
      <c r="E499" s="10"/>
      <c r="F499" s="10"/>
      <c r="G499" s="10"/>
      <c r="H499" s="10"/>
      <c r="I499" s="10"/>
      <c r="J499" s="10" t="s">
        <v>728</v>
      </c>
      <c r="K499" s="10" t="s">
        <v>729</v>
      </c>
      <c r="L499" s="10"/>
      <c r="M499" s="10"/>
      <c r="N499" s="10"/>
      <c r="O499" s="10"/>
      <c r="P499" s="10" t="s">
        <v>6164</v>
      </c>
      <c r="Q499" s="10" t="s">
        <v>6165</v>
      </c>
      <c r="R499" s="10" t="s">
        <v>6166</v>
      </c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6"/>
      <c r="AD499" s="12"/>
      <c r="AE499" s="12"/>
      <c r="AF499" s="12"/>
      <c r="AG499" s="12"/>
    </row>
    <row r="500" ht="15.75" customHeight="1">
      <c r="A500" s="10" t="s">
        <v>730</v>
      </c>
      <c r="B500" s="10" t="str">
        <f>VLOOKUP(C500,BD!$B$4:$C$818,2,TRUE)</f>
        <v>VERY SMALL</v>
      </c>
      <c r="C500" s="10" t="s">
        <v>731</v>
      </c>
      <c r="D500" s="10" t="s">
        <v>732</v>
      </c>
      <c r="E500" s="10"/>
      <c r="F500" s="10"/>
      <c r="G500" s="10"/>
      <c r="H500" s="10"/>
      <c r="I500" s="10"/>
      <c r="J500" s="10" t="s">
        <v>733</v>
      </c>
      <c r="K500" s="10"/>
      <c r="L500" s="10"/>
      <c r="M500" s="10"/>
      <c r="N500" s="10"/>
      <c r="O500" s="10"/>
      <c r="P500" s="10" t="s">
        <v>6167</v>
      </c>
      <c r="Q500" s="10" t="s">
        <v>6168</v>
      </c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6"/>
      <c r="AD500" s="12"/>
      <c r="AE500" s="12"/>
      <c r="AF500" s="12"/>
      <c r="AG500" s="12"/>
    </row>
    <row r="501" ht="15.75" customHeight="1">
      <c r="A501" s="10" t="s">
        <v>734</v>
      </c>
      <c r="B501" s="10" t="str">
        <f>VLOOKUP(C501,BD!$B$4:$C$818,2,TRUE)</f>
        <v>VERY SMALL</v>
      </c>
      <c r="C501" s="10" t="s">
        <v>735</v>
      </c>
      <c r="D501" s="10" t="s">
        <v>736</v>
      </c>
      <c r="E501" s="10"/>
      <c r="F501" s="10"/>
      <c r="G501" s="10"/>
      <c r="H501" s="10"/>
      <c r="I501" s="10"/>
      <c r="J501" s="10" t="s">
        <v>737</v>
      </c>
      <c r="K501" s="10" t="s">
        <v>738</v>
      </c>
      <c r="L501" s="10"/>
      <c r="M501" s="10"/>
      <c r="N501" s="10"/>
      <c r="O501" s="10"/>
      <c r="P501" s="10" t="s">
        <v>6169</v>
      </c>
      <c r="Q501" s="10" t="s">
        <v>6170</v>
      </c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6"/>
      <c r="AD501" s="12"/>
      <c r="AE501" s="12"/>
      <c r="AF501" s="12"/>
      <c r="AG501" s="12"/>
    </row>
    <row r="502" ht="15.75" customHeight="1">
      <c r="A502" s="10" t="s">
        <v>739</v>
      </c>
      <c r="B502" s="10" t="str">
        <f>VLOOKUP(C502,BD!$B$4:$C$818,2,TRUE)</f>
        <v>VERY SMALL</v>
      </c>
      <c r="C502" s="10" t="s">
        <v>740</v>
      </c>
      <c r="D502" s="10" t="s">
        <v>741</v>
      </c>
      <c r="E502" s="10"/>
      <c r="F502" s="10"/>
      <c r="G502" s="10"/>
      <c r="H502" s="10"/>
      <c r="I502" s="10"/>
      <c r="J502" s="10" t="s">
        <v>742</v>
      </c>
      <c r="K502" s="10"/>
      <c r="L502" s="10"/>
      <c r="M502" s="10"/>
      <c r="N502" s="10"/>
      <c r="O502" s="10"/>
      <c r="P502" s="10" t="s">
        <v>6171</v>
      </c>
      <c r="Q502" s="10" t="s">
        <v>6172</v>
      </c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6"/>
      <c r="AD502" s="12"/>
      <c r="AE502" s="12"/>
      <c r="AF502" s="12"/>
      <c r="AG502" s="12"/>
    </row>
    <row r="503" ht="15.75" customHeight="1">
      <c r="A503" s="10" t="s">
        <v>743</v>
      </c>
      <c r="B503" s="10" t="str">
        <f>VLOOKUP(C503,BD!$B$4:$C$818,2,TRUE)</f>
        <v>VERY SMALL</v>
      </c>
      <c r="C503" s="10" t="s">
        <v>744</v>
      </c>
      <c r="D503" s="10" t="s">
        <v>745</v>
      </c>
      <c r="E503" s="10"/>
      <c r="F503" s="10"/>
      <c r="G503" s="10"/>
      <c r="H503" s="10"/>
      <c r="I503" s="10"/>
      <c r="J503" s="10" t="s">
        <v>746</v>
      </c>
      <c r="K503" s="10" t="s">
        <v>747</v>
      </c>
      <c r="L503" s="10" t="s">
        <v>748</v>
      </c>
      <c r="M503" s="10"/>
      <c r="N503" s="10"/>
      <c r="O503" s="10"/>
      <c r="P503" s="10" t="s">
        <v>6173</v>
      </c>
      <c r="Q503" s="10" t="s">
        <v>6174</v>
      </c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6"/>
      <c r="AD503" s="12"/>
      <c r="AE503" s="12"/>
      <c r="AF503" s="12"/>
      <c r="AG503" s="12"/>
    </row>
    <row r="504" ht="15.75" customHeight="1">
      <c r="A504" s="10" t="s">
        <v>749</v>
      </c>
      <c r="B504" s="10" t="str">
        <f>VLOOKUP(C504,BD!$B$4:$C$818,2,TRUE)</f>
        <v>VERY SMALL</v>
      </c>
      <c r="C504" s="10" t="s">
        <v>750</v>
      </c>
      <c r="D504" s="10" t="s">
        <v>751</v>
      </c>
      <c r="E504" s="10"/>
      <c r="F504" s="10"/>
      <c r="G504" s="10"/>
      <c r="H504" s="10"/>
      <c r="I504" s="10"/>
      <c r="J504" s="10" t="s">
        <v>752</v>
      </c>
      <c r="K504" s="10" t="s">
        <v>753</v>
      </c>
      <c r="L504" s="10"/>
      <c r="M504" s="10"/>
      <c r="N504" s="10"/>
      <c r="O504" s="10"/>
      <c r="P504" s="10" t="s">
        <v>6175</v>
      </c>
      <c r="Q504" s="10" t="s">
        <v>6176</v>
      </c>
      <c r="R504" s="10" t="s">
        <v>6177</v>
      </c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6"/>
      <c r="AD504" s="12"/>
      <c r="AE504" s="12"/>
      <c r="AF504" s="12"/>
      <c r="AG504" s="12"/>
    </row>
    <row r="505" ht="15.75" customHeight="1">
      <c r="A505" s="10" t="s">
        <v>754</v>
      </c>
      <c r="B505" s="10" t="str">
        <f>VLOOKUP(C505,BD!$B$4:$C$818,2,TRUE)</f>
        <v>VERY SMALL</v>
      </c>
      <c r="C505" s="10" t="s">
        <v>755</v>
      </c>
      <c r="D505" s="10" t="s">
        <v>756</v>
      </c>
      <c r="E505" s="10"/>
      <c r="F505" s="10"/>
      <c r="G505" s="10"/>
      <c r="H505" s="10"/>
      <c r="I505" s="10"/>
      <c r="J505" s="10" t="s">
        <v>757</v>
      </c>
      <c r="K505" s="10" t="s">
        <v>758</v>
      </c>
      <c r="L505" s="10"/>
      <c r="M505" s="10"/>
      <c r="N505" s="10"/>
      <c r="O505" s="10"/>
      <c r="P505" s="10" t="s">
        <v>6178</v>
      </c>
      <c r="Q505" s="10" t="s">
        <v>6179</v>
      </c>
      <c r="R505" s="10" t="s">
        <v>6180</v>
      </c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6"/>
      <c r="AD505" s="12"/>
      <c r="AE505" s="12"/>
      <c r="AF505" s="12"/>
      <c r="AG505" s="12"/>
    </row>
    <row r="506" ht="15.75" customHeight="1">
      <c r="A506" s="10" t="s">
        <v>760</v>
      </c>
      <c r="B506" s="10" t="str">
        <f>VLOOKUP(C506,BD!$B$4:$C$818,2,TRUE)</f>
        <v>VERY SMALL</v>
      </c>
      <c r="C506" s="10" t="s">
        <v>761</v>
      </c>
      <c r="D506" s="10" t="s">
        <v>762</v>
      </c>
      <c r="E506" s="10"/>
      <c r="F506" s="10"/>
      <c r="G506" s="10"/>
      <c r="H506" s="10"/>
      <c r="I506" s="10"/>
      <c r="J506" s="10" t="s">
        <v>763</v>
      </c>
      <c r="K506" s="10" t="s">
        <v>764</v>
      </c>
      <c r="L506" s="10" t="s">
        <v>765</v>
      </c>
      <c r="M506" s="10"/>
      <c r="N506" s="10"/>
      <c r="O506" s="10"/>
      <c r="P506" s="10" t="s">
        <v>6181</v>
      </c>
      <c r="Q506" s="10" t="s">
        <v>6182</v>
      </c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6"/>
      <c r="AD506" s="12"/>
      <c r="AE506" s="12"/>
      <c r="AF506" s="12"/>
      <c r="AG506" s="12"/>
    </row>
    <row r="507" ht="15.75" customHeight="1">
      <c r="A507" s="10" t="s">
        <v>766</v>
      </c>
      <c r="B507" s="10" t="str">
        <f>VLOOKUP(C507,BD!$B$4:$C$818,2,TRUE)</f>
        <v>VERY SMALL</v>
      </c>
      <c r="C507" s="10" t="s">
        <v>767</v>
      </c>
      <c r="D507" s="10" t="s">
        <v>768</v>
      </c>
      <c r="E507" s="10"/>
      <c r="F507" s="10"/>
      <c r="G507" s="10"/>
      <c r="H507" s="10"/>
      <c r="I507" s="10"/>
      <c r="J507" s="10" t="s">
        <v>769</v>
      </c>
      <c r="K507" s="10" t="s">
        <v>770</v>
      </c>
      <c r="L507" s="10"/>
      <c r="M507" s="10"/>
      <c r="N507" s="10"/>
      <c r="O507" s="10"/>
      <c r="P507" s="10" t="s">
        <v>6183</v>
      </c>
      <c r="Q507" s="10" t="s">
        <v>6184</v>
      </c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6"/>
      <c r="AD507" s="12"/>
      <c r="AE507" s="12"/>
      <c r="AF507" s="12"/>
      <c r="AG507" s="12"/>
    </row>
    <row r="508" ht="15.75" customHeight="1">
      <c r="A508" s="10" t="s">
        <v>771</v>
      </c>
      <c r="B508" s="10" t="str">
        <f>VLOOKUP(C508,BD!$B$4:$C$818,2,FALSE)</f>
        <v>VERY SMALL</v>
      </c>
      <c r="C508" s="10" t="s">
        <v>772</v>
      </c>
      <c r="D508" s="10" t="s">
        <v>773</v>
      </c>
      <c r="E508" s="10" t="s">
        <v>774</v>
      </c>
      <c r="F508" s="10"/>
      <c r="G508" s="10"/>
      <c r="H508" s="10"/>
      <c r="I508" s="10"/>
      <c r="J508" s="10" t="s">
        <v>775</v>
      </c>
      <c r="K508" s="10" t="s">
        <v>776</v>
      </c>
      <c r="L508" s="10"/>
      <c r="M508" s="10"/>
      <c r="N508" s="10"/>
      <c r="O508" s="10"/>
      <c r="P508" s="10" t="s">
        <v>6185</v>
      </c>
      <c r="Q508" s="10" t="s">
        <v>6186</v>
      </c>
      <c r="R508" s="10" t="s">
        <v>6187</v>
      </c>
      <c r="S508" s="10" t="s">
        <v>6188</v>
      </c>
      <c r="T508" s="10"/>
      <c r="U508" s="10"/>
      <c r="V508" s="10"/>
      <c r="W508" s="10"/>
      <c r="X508" s="10"/>
      <c r="Y508" s="10"/>
      <c r="Z508" s="10"/>
      <c r="AA508" s="10"/>
      <c r="AB508" s="10"/>
      <c r="AC508" s="16"/>
      <c r="AD508" s="12"/>
      <c r="AE508" s="12"/>
      <c r="AF508" s="12"/>
      <c r="AG508" s="12"/>
    </row>
    <row r="509" ht="15.75" customHeight="1">
      <c r="A509" s="10" t="s">
        <v>777</v>
      </c>
      <c r="B509" s="10" t="str">
        <f>VLOOKUP(C509,BD!$B$4:$C$818,2,TRUE)</f>
        <v>VERY SMALL</v>
      </c>
      <c r="C509" s="10" t="s">
        <v>778</v>
      </c>
      <c r="D509" s="10" t="s">
        <v>779</v>
      </c>
      <c r="E509" s="10" t="s">
        <v>780</v>
      </c>
      <c r="F509" s="10"/>
      <c r="G509" s="10"/>
      <c r="H509" s="10"/>
      <c r="I509" s="10"/>
      <c r="J509" s="10" t="s">
        <v>781</v>
      </c>
      <c r="K509" s="10" t="s">
        <v>782</v>
      </c>
      <c r="L509" s="10"/>
      <c r="M509" s="10"/>
      <c r="N509" s="10"/>
      <c r="O509" s="10"/>
      <c r="P509" s="10" t="s">
        <v>6189</v>
      </c>
      <c r="Q509" s="10" t="s">
        <v>6190</v>
      </c>
      <c r="R509" s="10" t="s">
        <v>6191</v>
      </c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6"/>
      <c r="AD509" s="12"/>
      <c r="AE509" s="12"/>
      <c r="AF509" s="12"/>
      <c r="AG509" s="12"/>
    </row>
    <row r="510" ht="15.75" customHeight="1">
      <c r="A510" s="10" t="s">
        <v>783</v>
      </c>
      <c r="B510" s="10" t="str">
        <f>VLOOKUP(C510,BD!$B$4:$C$818,2,TRUE)</f>
        <v>VERY SMALL</v>
      </c>
      <c r="C510" s="10" t="s">
        <v>784</v>
      </c>
      <c r="D510" s="10" t="s">
        <v>785</v>
      </c>
      <c r="E510" s="10"/>
      <c r="F510" s="10"/>
      <c r="G510" s="10"/>
      <c r="H510" s="10"/>
      <c r="I510" s="10"/>
      <c r="J510" s="10" t="s">
        <v>786</v>
      </c>
      <c r="K510" s="10" t="s">
        <v>787</v>
      </c>
      <c r="L510" s="10"/>
      <c r="M510" s="10"/>
      <c r="N510" s="10"/>
      <c r="O510" s="10"/>
      <c r="P510" s="10" t="s">
        <v>6192</v>
      </c>
      <c r="Q510" s="10" t="s">
        <v>6193</v>
      </c>
      <c r="R510" s="10" t="s">
        <v>6194</v>
      </c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6"/>
      <c r="AD510" s="19"/>
      <c r="AE510" s="12"/>
      <c r="AF510" s="12"/>
      <c r="AG510" s="12"/>
    </row>
    <row r="511" ht="15.75" customHeight="1">
      <c r="A511" s="10" t="s">
        <v>788</v>
      </c>
      <c r="B511" s="10" t="str">
        <f>VLOOKUP(C511,BD!$B$4:$C$818,2,TRUE)</f>
        <v>VERY SMALL</v>
      </c>
      <c r="C511" s="10" t="s">
        <v>789</v>
      </c>
      <c r="D511" s="10" t="s">
        <v>790</v>
      </c>
      <c r="E511" s="10"/>
      <c r="F511" s="10"/>
      <c r="G511" s="10"/>
      <c r="H511" s="10"/>
      <c r="I511" s="10"/>
      <c r="J511" s="10" t="s">
        <v>791</v>
      </c>
      <c r="K511" s="10" t="s">
        <v>792</v>
      </c>
      <c r="L511" s="10"/>
      <c r="M511" s="10"/>
      <c r="N511" s="10"/>
      <c r="O511" s="10"/>
      <c r="P511" s="10" t="s">
        <v>6195</v>
      </c>
      <c r="Q511" s="10" t="s">
        <v>6196</v>
      </c>
      <c r="R511" s="10" t="s">
        <v>6197</v>
      </c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6"/>
      <c r="AD511" s="12"/>
      <c r="AE511" s="12"/>
      <c r="AF511" s="12"/>
      <c r="AG511" s="12"/>
    </row>
    <row r="512" ht="15.75" customHeight="1">
      <c r="A512" s="10" t="s">
        <v>793</v>
      </c>
      <c r="B512" s="10" t="str">
        <f>VLOOKUP(C512,BD!$B$4:$C$818,2,TRUE)</f>
        <v>VERY SMALL</v>
      </c>
      <c r="C512" s="10" t="s">
        <v>794</v>
      </c>
      <c r="D512" s="10" t="s">
        <v>795</v>
      </c>
      <c r="E512" s="10"/>
      <c r="F512" s="10"/>
      <c r="G512" s="10"/>
      <c r="H512" s="10"/>
      <c r="I512" s="10"/>
      <c r="J512" s="10" t="s">
        <v>796</v>
      </c>
      <c r="K512" s="10" t="s">
        <v>797</v>
      </c>
      <c r="L512" s="10" t="s">
        <v>798</v>
      </c>
      <c r="M512" s="10"/>
      <c r="N512" s="10"/>
      <c r="O512" s="10"/>
      <c r="P512" s="10" t="s">
        <v>4804</v>
      </c>
      <c r="Q512" s="10" t="s">
        <v>6198</v>
      </c>
      <c r="R512" s="10" t="s">
        <v>6199</v>
      </c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6"/>
      <c r="AD512" s="12"/>
      <c r="AE512" s="12"/>
      <c r="AF512" s="12"/>
      <c r="AG512" s="12"/>
    </row>
    <row r="513" ht="15.75" customHeight="1">
      <c r="A513" s="10" t="s">
        <v>799</v>
      </c>
      <c r="B513" s="10" t="str">
        <f>VLOOKUP(C513,BD!$B$4:$C$818,2,TRUE)</f>
        <v>VERY SMALL</v>
      </c>
      <c r="C513" s="10" t="s">
        <v>800</v>
      </c>
      <c r="D513" s="10" t="s">
        <v>801</v>
      </c>
      <c r="E513" s="10"/>
      <c r="F513" s="10"/>
      <c r="G513" s="10"/>
      <c r="H513" s="10"/>
      <c r="I513" s="10"/>
      <c r="J513" s="10" t="s">
        <v>802</v>
      </c>
      <c r="K513" s="10" t="s">
        <v>803</v>
      </c>
      <c r="L513" s="10"/>
      <c r="M513" s="10"/>
      <c r="N513" s="10"/>
      <c r="O513" s="10"/>
      <c r="P513" s="10" t="s">
        <v>6200</v>
      </c>
      <c r="Q513" s="10" t="s">
        <v>6201</v>
      </c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6"/>
      <c r="AD513" s="12"/>
      <c r="AE513" s="12"/>
      <c r="AF513" s="12"/>
      <c r="AG513" s="12"/>
    </row>
    <row r="514" ht="15.75" customHeight="1">
      <c r="A514" s="10" t="s">
        <v>804</v>
      </c>
      <c r="B514" s="10" t="str">
        <f>VLOOKUP(C514,BD!$B$4:$C$818,2,TRUE)</f>
        <v>VERY SMALL</v>
      </c>
      <c r="C514" s="10" t="s">
        <v>805</v>
      </c>
      <c r="D514" s="10" t="s">
        <v>806</v>
      </c>
      <c r="E514" s="10"/>
      <c r="F514" s="10"/>
      <c r="G514" s="10"/>
      <c r="H514" s="10"/>
      <c r="I514" s="10"/>
      <c r="J514" s="10" t="s">
        <v>807</v>
      </c>
      <c r="K514" s="10"/>
      <c r="L514" s="10"/>
      <c r="M514" s="10"/>
      <c r="N514" s="10"/>
      <c r="O514" s="10"/>
      <c r="P514" s="10" t="s">
        <v>6202</v>
      </c>
      <c r="Q514" s="10" t="s">
        <v>6203</v>
      </c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6"/>
      <c r="AD514" s="12"/>
      <c r="AE514" s="12"/>
      <c r="AF514" s="12"/>
      <c r="AG514" s="12"/>
    </row>
    <row r="515" ht="15.75" customHeight="1">
      <c r="A515" s="10" t="s">
        <v>2714</v>
      </c>
      <c r="B515" s="10" t="str">
        <f>VLOOKUP(C515,BD!$B$4:$C$818,2,TRUE)</f>
        <v>SMALL</v>
      </c>
      <c r="C515" s="10" t="s">
        <v>2715</v>
      </c>
      <c r="D515" s="10" t="s">
        <v>2716</v>
      </c>
      <c r="E515" s="10" t="s">
        <v>2717</v>
      </c>
      <c r="F515" s="10"/>
      <c r="G515" s="10"/>
      <c r="H515" s="10"/>
      <c r="I515" s="10"/>
      <c r="J515" s="10" t="s">
        <v>2718</v>
      </c>
      <c r="K515" s="10" t="s">
        <v>2719</v>
      </c>
      <c r="L515" s="10"/>
      <c r="M515" s="10"/>
      <c r="N515" s="10"/>
      <c r="O515" s="10"/>
      <c r="P515" s="10" t="s">
        <v>6204</v>
      </c>
      <c r="Q515" s="10" t="s">
        <v>6205</v>
      </c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47"/>
      <c r="AE515" s="47"/>
      <c r="AF515" s="47"/>
      <c r="AG515" s="47"/>
    </row>
    <row r="516" ht="15.75" customHeight="1">
      <c r="A516" s="10" t="s">
        <v>2720</v>
      </c>
      <c r="B516" s="10" t="str">
        <f>VLOOKUP(C516,BD!$B$4:$C$818,2,TRUE)</f>
        <v>SMALL</v>
      </c>
      <c r="C516" s="10" t="s">
        <v>2721</v>
      </c>
      <c r="D516" s="10" t="s">
        <v>2722</v>
      </c>
      <c r="E516" s="10"/>
      <c r="F516" s="10"/>
      <c r="G516" s="10"/>
      <c r="H516" s="10"/>
      <c r="I516" s="10"/>
      <c r="J516" s="10" t="s">
        <v>2723</v>
      </c>
      <c r="K516" s="10"/>
      <c r="L516" s="10"/>
      <c r="M516" s="10"/>
      <c r="N516" s="10"/>
      <c r="O516" s="10"/>
      <c r="P516" s="10" t="s">
        <v>6206</v>
      </c>
      <c r="Q516" s="10" t="s">
        <v>2721</v>
      </c>
      <c r="R516" s="10" t="s">
        <v>6207</v>
      </c>
      <c r="S516" s="10" t="s">
        <v>6208</v>
      </c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4"/>
      <c r="AE516" s="47"/>
      <c r="AF516" s="47"/>
      <c r="AG516" s="47"/>
    </row>
    <row r="517" ht="15.75" customHeight="1">
      <c r="A517" s="10" t="s">
        <v>2724</v>
      </c>
      <c r="B517" s="10" t="str">
        <f>VLOOKUP(C517,BD!$B$4:$C$818,2,FALSE)</f>
        <v>SMALL</v>
      </c>
      <c r="C517" s="10" t="s">
        <v>2725</v>
      </c>
      <c r="D517" s="10" t="s">
        <v>1550</v>
      </c>
      <c r="E517" s="10" t="s">
        <v>2726</v>
      </c>
      <c r="F517" s="10"/>
      <c r="G517" s="10"/>
      <c r="H517" s="10"/>
      <c r="I517" s="10"/>
      <c r="J517" s="10" t="s">
        <v>1547</v>
      </c>
      <c r="K517" s="10"/>
      <c r="L517" s="10"/>
      <c r="M517" s="10"/>
      <c r="N517" s="10"/>
      <c r="O517" s="10"/>
      <c r="P517" s="10" t="s">
        <v>6209</v>
      </c>
      <c r="Q517" s="10" t="s">
        <v>1549</v>
      </c>
      <c r="R517" s="10" t="s">
        <v>4831</v>
      </c>
      <c r="S517" s="10" t="s">
        <v>4832</v>
      </c>
      <c r="T517" s="10" t="s">
        <v>4833</v>
      </c>
      <c r="U517" s="10" t="s">
        <v>6210</v>
      </c>
      <c r="V517" s="10" t="s">
        <v>6211</v>
      </c>
      <c r="W517" s="10"/>
      <c r="X517" s="10"/>
      <c r="Y517" s="10"/>
      <c r="Z517" s="10"/>
      <c r="AA517" s="10"/>
      <c r="AB517" s="10"/>
      <c r="AC517" s="10"/>
      <c r="AD517" s="47"/>
      <c r="AE517" s="47"/>
      <c r="AF517" s="47"/>
      <c r="AG517" s="47"/>
    </row>
    <row r="518" ht="15.75" customHeight="1">
      <c r="A518" s="10" t="s">
        <v>3783</v>
      </c>
      <c r="B518" s="10" t="str">
        <f>VLOOKUP(C518,BD!$B$4:$C$818,2,FALSE)</f>
        <v>LARGE</v>
      </c>
      <c r="C518" s="10" t="s">
        <v>3784</v>
      </c>
      <c r="D518" s="10" t="s">
        <v>3785</v>
      </c>
      <c r="E518" s="10" t="s">
        <v>3786</v>
      </c>
      <c r="F518" s="10"/>
      <c r="G518" s="10"/>
      <c r="H518" s="10"/>
      <c r="I518" s="10"/>
      <c r="J518" s="10" t="s">
        <v>6212</v>
      </c>
      <c r="K518" s="10" t="s">
        <v>6213</v>
      </c>
      <c r="L518" s="10" t="s">
        <v>6214</v>
      </c>
      <c r="M518" s="10"/>
      <c r="N518" s="10"/>
      <c r="O518" s="10"/>
      <c r="P518" s="10" t="s">
        <v>6215</v>
      </c>
      <c r="Q518" s="10" t="s">
        <v>6216</v>
      </c>
      <c r="R518" s="10" t="s">
        <v>6217</v>
      </c>
      <c r="S518" s="10" t="s">
        <v>6218</v>
      </c>
      <c r="T518" s="10" t="s">
        <v>4804</v>
      </c>
      <c r="U518" s="10" t="s">
        <v>5987</v>
      </c>
      <c r="V518" s="10" t="s">
        <v>6219</v>
      </c>
      <c r="W518" s="10"/>
      <c r="X518" s="10"/>
      <c r="Y518" s="10"/>
      <c r="Z518" s="10"/>
      <c r="AA518" s="10"/>
      <c r="AB518" s="10"/>
      <c r="AC518" s="10"/>
      <c r="AD518" s="104"/>
      <c r="AE518" s="47"/>
      <c r="AF518" s="47"/>
      <c r="AG518" s="47"/>
    </row>
    <row r="519" ht="15.75" customHeight="1">
      <c r="A519" s="10" t="s">
        <v>4602</v>
      </c>
      <c r="B519" s="10" t="str">
        <f>VLOOKUP(C519,BD!$B$4:$C$818,2,FALSE)</f>
        <v>LARGE</v>
      </c>
      <c r="C519" s="10" t="s">
        <v>3784</v>
      </c>
      <c r="D519" s="10" t="s">
        <v>3785</v>
      </c>
      <c r="E519" s="10" t="s">
        <v>3786</v>
      </c>
      <c r="F519" s="10"/>
      <c r="G519" s="10"/>
      <c r="H519" s="10"/>
      <c r="I519" s="10"/>
      <c r="J519" s="10" t="s">
        <v>6212</v>
      </c>
      <c r="K519" s="10" t="s">
        <v>6213</v>
      </c>
      <c r="L519" s="10" t="s">
        <v>6214</v>
      </c>
      <c r="M519" s="10"/>
      <c r="N519" s="10"/>
      <c r="O519" s="10"/>
      <c r="P519" s="10" t="s">
        <v>6215</v>
      </c>
      <c r="Q519" s="10" t="s">
        <v>6216</v>
      </c>
      <c r="R519" s="10" t="s">
        <v>6217</v>
      </c>
      <c r="S519" s="10" t="s">
        <v>6218</v>
      </c>
      <c r="T519" s="10" t="s">
        <v>4804</v>
      </c>
      <c r="U519" s="10" t="s">
        <v>5987</v>
      </c>
      <c r="V519" s="10" t="s">
        <v>6219</v>
      </c>
      <c r="W519" s="10"/>
      <c r="X519" s="10"/>
      <c r="Y519" s="10"/>
      <c r="Z519" s="10"/>
      <c r="AA519" s="10"/>
      <c r="AB519" s="10"/>
      <c r="AC519" s="10"/>
      <c r="AD519" s="104"/>
      <c r="AE519" s="47"/>
      <c r="AF519" s="47"/>
      <c r="AG519" s="47"/>
    </row>
    <row r="520" ht="15.75" customHeight="1">
      <c r="A520" s="10" t="s">
        <v>4604</v>
      </c>
      <c r="B520" s="10" t="str">
        <f>VLOOKUP(C520,BD!$B$4:$C$818,2,FALSE)</f>
        <v>LARGE</v>
      </c>
      <c r="C520" s="10" t="s">
        <v>3784</v>
      </c>
      <c r="D520" s="10" t="s">
        <v>4605</v>
      </c>
      <c r="E520" s="10" t="s">
        <v>3786</v>
      </c>
      <c r="F520" s="10"/>
      <c r="G520" s="10"/>
      <c r="H520" s="10"/>
      <c r="I520" s="10"/>
      <c r="J520" s="10" t="s">
        <v>6212</v>
      </c>
      <c r="K520" s="10" t="s">
        <v>6214</v>
      </c>
      <c r="L520" s="10"/>
      <c r="M520" s="10"/>
      <c r="N520" s="10"/>
      <c r="O520" s="10"/>
      <c r="P520" s="10" t="s">
        <v>6217</v>
      </c>
      <c r="Q520" s="10" t="s">
        <v>6218</v>
      </c>
      <c r="R520" s="10" t="s">
        <v>6220</v>
      </c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4"/>
      <c r="AE520" s="47"/>
      <c r="AF520" s="47"/>
      <c r="AG520" s="47"/>
    </row>
    <row r="521" ht="15.75" customHeight="1">
      <c r="A521" s="10" t="s">
        <v>4613</v>
      </c>
      <c r="B521" s="10" t="str">
        <f>VLOOKUP(C521,BD!$B$4:$C$818,2,FALSE)</f>
        <v>LARGE</v>
      </c>
      <c r="C521" s="10" t="s">
        <v>3784</v>
      </c>
      <c r="D521" s="10" t="s">
        <v>4614</v>
      </c>
      <c r="E521" s="10" t="s">
        <v>4615</v>
      </c>
      <c r="F521" s="10" t="s">
        <v>3786</v>
      </c>
      <c r="G521" s="10"/>
      <c r="H521" s="10"/>
      <c r="I521" s="10"/>
      <c r="J521" s="10" t="s">
        <v>6212</v>
      </c>
      <c r="K521" s="10" t="s">
        <v>6221</v>
      </c>
      <c r="L521" s="10" t="s">
        <v>6222</v>
      </c>
      <c r="M521" s="10" t="s">
        <v>6214</v>
      </c>
      <c r="N521" s="10"/>
      <c r="O521" s="10"/>
      <c r="P521" s="10" t="s">
        <v>6217</v>
      </c>
      <c r="Q521" s="10" t="s">
        <v>6218</v>
      </c>
      <c r="R521" s="10" t="s">
        <v>6223</v>
      </c>
      <c r="S521" s="10" t="s">
        <v>6224</v>
      </c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4"/>
      <c r="AE521" s="47"/>
      <c r="AF521" s="47"/>
      <c r="AG521" s="47"/>
    </row>
    <row r="522" ht="15.75" customHeight="1">
      <c r="A522" s="10" t="s">
        <v>4618</v>
      </c>
      <c r="B522" s="10" t="str">
        <f>VLOOKUP(C522,BD!$B$4:$C$818,2,FALSE)</f>
        <v>LARGE</v>
      </c>
      <c r="C522" s="10" t="s">
        <v>3784</v>
      </c>
      <c r="D522" s="10" t="s">
        <v>4619</v>
      </c>
      <c r="E522" s="10" t="s">
        <v>3786</v>
      </c>
      <c r="F522" s="10" t="s">
        <v>4620</v>
      </c>
      <c r="G522" s="10"/>
      <c r="H522" s="10"/>
      <c r="I522" s="10"/>
      <c r="J522" s="10" t="s">
        <v>6212</v>
      </c>
      <c r="K522" s="10" t="s">
        <v>6225</v>
      </c>
      <c r="L522" s="10" t="s">
        <v>6226</v>
      </c>
      <c r="M522" s="10" t="s">
        <v>6214</v>
      </c>
      <c r="N522" s="10"/>
      <c r="O522" s="10"/>
      <c r="P522" s="10" t="s">
        <v>6227</v>
      </c>
      <c r="Q522" s="10" t="s">
        <v>6217</v>
      </c>
      <c r="R522" s="10" t="s">
        <v>6228</v>
      </c>
      <c r="S522" s="10" t="s">
        <v>6218</v>
      </c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4"/>
      <c r="AE522" s="47"/>
      <c r="AF522" s="47"/>
      <c r="AG522" s="47"/>
    </row>
    <row r="523" ht="15.75" customHeight="1">
      <c r="A523" s="10" t="s">
        <v>4629</v>
      </c>
      <c r="B523" s="10" t="str">
        <f>VLOOKUP(C523,BD!$B$4:$C$818,2,FALSE)</f>
        <v>LARGE</v>
      </c>
      <c r="C523" s="10" t="s">
        <v>3784</v>
      </c>
      <c r="D523" s="10" t="s">
        <v>4630</v>
      </c>
      <c r="E523" s="10" t="s">
        <v>3786</v>
      </c>
      <c r="F523" s="10" t="s">
        <v>4620</v>
      </c>
      <c r="G523" s="10"/>
      <c r="H523" s="10"/>
      <c r="I523" s="10"/>
      <c r="J523" s="10" t="s">
        <v>6212</v>
      </c>
      <c r="K523" s="10" t="s">
        <v>6225</v>
      </c>
      <c r="L523" s="10" t="s">
        <v>6229</v>
      </c>
      <c r="M523" s="10" t="s">
        <v>6214</v>
      </c>
      <c r="N523" s="10"/>
      <c r="O523" s="10"/>
      <c r="P523" s="10" t="s">
        <v>6217</v>
      </c>
      <c r="Q523" s="10" t="s">
        <v>6228</v>
      </c>
      <c r="R523" s="10" t="s">
        <v>6218</v>
      </c>
      <c r="S523" s="10" t="s">
        <v>6230</v>
      </c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4"/>
      <c r="AE523" s="47"/>
      <c r="AF523" s="47"/>
      <c r="AG523" s="47"/>
    </row>
    <row r="524" ht="15.75" customHeight="1">
      <c r="A524" s="10" t="s">
        <v>4631</v>
      </c>
      <c r="B524" s="10" t="str">
        <f>VLOOKUP(C524,BD!$B$4:$C$818,2,FALSE)</f>
        <v>LARGE</v>
      </c>
      <c r="C524" s="10" t="s">
        <v>3784</v>
      </c>
      <c r="D524" s="10" t="s">
        <v>4605</v>
      </c>
      <c r="E524" s="10" t="s">
        <v>3786</v>
      </c>
      <c r="F524" s="10"/>
      <c r="G524" s="10"/>
      <c r="H524" s="10"/>
      <c r="I524" s="10"/>
      <c r="J524" s="10" t="s">
        <v>6212</v>
      </c>
      <c r="K524" s="10" t="s">
        <v>6214</v>
      </c>
      <c r="L524" s="10"/>
      <c r="M524" s="10"/>
      <c r="N524" s="10"/>
      <c r="O524" s="10"/>
      <c r="P524" s="10" t="s">
        <v>6217</v>
      </c>
      <c r="Q524" s="10" t="s">
        <v>6218</v>
      </c>
      <c r="R524" s="10" t="s">
        <v>6220</v>
      </c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4"/>
      <c r="AE524" s="47"/>
      <c r="AF524" s="47"/>
      <c r="AG524" s="47"/>
    </row>
    <row r="525" ht="15.75" customHeight="1">
      <c r="A525" s="10" t="s">
        <v>4664</v>
      </c>
      <c r="B525" s="10" t="str">
        <f>VLOOKUP(C525,BD!$B$4:$C$818,2,FALSE)</f>
        <v>LARGE</v>
      </c>
      <c r="C525" s="10" t="s">
        <v>3784</v>
      </c>
      <c r="D525" s="10" t="s">
        <v>4605</v>
      </c>
      <c r="E525" s="10" t="s">
        <v>3786</v>
      </c>
      <c r="F525" s="10"/>
      <c r="G525" s="10"/>
      <c r="H525" s="10"/>
      <c r="I525" s="10"/>
      <c r="J525" s="10" t="s">
        <v>6212</v>
      </c>
      <c r="K525" s="10" t="s">
        <v>6214</v>
      </c>
      <c r="L525" s="10"/>
      <c r="M525" s="10"/>
      <c r="N525" s="10"/>
      <c r="O525" s="10"/>
      <c r="P525" s="10" t="s">
        <v>6217</v>
      </c>
      <c r="Q525" s="10" t="s">
        <v>6218</v>
      </c>
      <c r="R525" s="10" t="s">
        <v>6220</v>
      </c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4"/>
      <c r="AE525" s="47"/>
      <c r="AF525" s="47"/>
      <c r="AG525" s="47"/>
    </row>
    <row r="526" ht="15.75" customHeight="1">
      <c r="A526" s="10" t="s">
        <v>2727</v>
      </c>
      <c r="B526" s="10" t="str">
        <f>VLOOKUP(C526,BD!$B$4:$C$818,2,FALSE)</f>
        <v>SMALL</v>
      </c>
      <c r="C526" s="10" t="s">
        <v>2728</v>
      </c>
      <c r="D526" s="10" t="s">
        <v>2729</v>
      </c>
      <c r="E526" s="10"/>
      <c r="F526" s="10"/>
      <c r="G526" s="10"/>
      <c r="H526" s="10"/>
      <c r="I526" s="10"/>
      <c r="J526" s="10" t="s">
        <v>2730</v>
      </c>
      <c r="K526" s="10" t="s">
        <v>2731</v>
      </c>
      <c r="L526" s="10"/>
      <c r="M526" s="10"/>
      <c r="N526" s="10"/>
      <c r="O526" s="10"/>
      <c r="P526" s="10" t="s">
        <v>6231</v>
      </c>
      <c r="Q526" s="10" t="s">
        <v>6232</v>
      </c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47"/>
      <c r="AE526" s="47"/>
      <c r="AF526" s="47"/>
      <c r="AG526" s="47"/>
    </row>
    <row r="527" ht="15.75" customHeight="1">
      <c r="A527" s="10" t="s">
        <v>2732</v>
      </c>
      <c r="B527" s="10" t="str">
        <f>VLOOKUP(C527,BD!$B$4:$C$818,2,TRUE)</f>
        <v>SMALL</v>
      </c>
      <c r="C527" s="10" t="s">
        <v>2733</v>
      </c>
      <c r="D527" s="10" t="s">
        <v>2734</v>
      </c>
      <c r="E527" s="10"/>
      <c r="F527" s="10"/>
      <c r="G527" s="10"/>
      <c r="H527" s="10"/>
      <c r="I527" s="10"/>
      <c r="J527" s="10" t="s">
        <v>2735</v>
      </c>
      <c r="K527" s="10"/>
      <c r="L527" s="10"/>
      <c r="M527" s="10"/>
      <c r="N527" s="10"/>
      <c r="O527" s="10"/>
      <c r="P527" s="10" t="s">
        <v>6233</v>
      </c>
      <c r="Q527" s="10" t="s">
        <v>6234</v>
      </c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47"/>
      <c r="AE527" s="47"/>
      <c r="AF527" s="47"/>
      <c r="AG527" s="47"/>
    </row>
    <row r="528" ht="15.75" customHeight="1">
      <c r="A528" s="10" t="s">
        <v>2736</v>
      </c>
      <c r="B528" s="10" t="str">
        <f>VLOOKUP(C528,BD!$B$4:$C$818,2,FALSE)</f>
        <v>SMALL</v>
      </c>
      <c r="C528" s="10" t="s">
        <v>2737</v>
      </c>
      <c r="D528" s="10" t="s">
        <v>2738</v>
      </c>
      <c r="E528" s="10"/>
      <c r="F528" s="10"/>
      <c r="G528" s="10"/>
      <c r="H528" s="10"/>
      <c r="I528" s="10"/>
      <c r="J528" s="10" t="s">
        <v>2739</v>
      </c>
      <c r="K528" s="10"/>
      <c r="L528" s="10"/>
      <c r="M528" s="10"/>
      <c r="N528" s="10"/>
      <c r="O528" s="10"/>
      <c r="P528" s="10" t="s">
        <v>6235</v>
      </c>
      <c r="Q528" s="10" t="s">
        <v>6236</v>
      </c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47"/>
      <c r="AE528" s="47"/>
      <c r="AF528" s="47"/>
      <c r="AG528" s="47"/>
    </row>
    <row r="529" ht="15.75" customHeight="1">
      <c r="A529" s="10" t="s">
        <v>2740</v>
      </c>
      <c r="B529" s="10" t="str">
        <f>VLOOKUP(C529,BD!$B$4:$C$818,2,TRUE)</f>
        <v>SMALL</v>
      </c>
      <c r="C529" s="10" t="s">
        <v>2741</v>
      </c>
      <c r="D529" s="10" t="s">
        <v>2742</v>
      </c>
      <c r="E529" s="10"/>
      <c r="F529" s="10"/>
      <c r="G529" s="10"/>
      <c r="H529" s="10"/>
      <c r="I529" s="10"/>
      <c r="J529" s="10" t="s">
        <v>2743</v>
      </c>
      <c r="K529" s="10" t="s">
        <v>2744</v>
      </c>
      <c r="L529" s="10"/>
      <c r="M529" s="10"/>
      <c r="N529" s="10"/>
      <c r="O529" s="10"/>
      <c r="P529" s="10" t="s">
        <v>6237</v>
      </c>
      <c r="Q529" s="10" t="s">
        <v>6238</v>
      </c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47"/>
      <c r="AE529" s="47"/>
      <c r="AF529" s="47"/>
      <c r="AG529" s="47"/>
    </row>
    <row r="530" ht="15.75" customHeight="1">
      <c r="A530" s="10" t="s">
        <v>2745</v>
      </c>
      <c r="B530" s="10" t="str">
        <f>VLOOKUP(C530,BD!$B$4:$C$818,2,FALSE)</f>
        <v>SMALL</v>
      </c>
      <c r="C530" s="10" t="s">
        <v>2746</v>
      </c>
      <c r="D530" s="10" t="s">
        <v>2747</v>
      </c>
      <c r="E530" s="10"/>
      <c r="F530" s="10"/>
      <c r="G530" s="10"/>
      <c r="H530" s="10"/>
      <c r="I530" s="10"/>
      <c r="J530" s="10" t="s">
        <v>2748</v>
      </c>
      <c r="K530" s="10" t="s">
        <v>2749</v>
      </c>
      <c r="L530" s="10"/>
      <c r="M530" s="10"/>
      <c r="N530" s="10"/>
      <c r="O530" s="10"/>
      <c r="P530" s="10" t="s">
        <v>6239</v>
      </c>
      <c r="Q530" s="10" t="s">
        <v>6240</v>
      </c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4"/>
      <c r="AE530" s="47"/>
      <c r="AF530" s="47"/>
      <c r="AG530" s="47"/>
    </row>
    <row r="531" ht="15.75" customHeight="1">
      <c r="A531" s="10" t="s">
        <v>2750</v>
      </c>
      <c r="B531" s="10" t="str">
        <f>VLOOKUP(C531,BD!$B$4:$C$818,2,TRUE)</f>
        <v>SMALL</v>
      </c>
      <c r="C531" s="10" t="s">
        <v>2751</v>
      </c>
      <c r="D531" s="10" t="s">
        <v>2752</v>
      </c>
      <c r="E531" s="10"/>
      <c r="F531" s="10"/>
      <c r="G531" s="10"/>
      <c r="H531" s="10"/>
      <c r="I531" s="10"/>
      <c r="J531" s="10" t="s">
        <v>2753</v>
      </c>
      <c r="K531" s="10" t="s">
        <v>2754</v>
      </c>
      <c r="L531" s="10"/>
      <c r="M531" s="10"/>
      <c r="N531" s="10"/>
      <c r="O531" s="10"/>
      <c r="P531" s="10" t="s">
        <v>6241</v>
      </c>
      <c r="Q531" s="10" t="s">
        <v>6242</v>
      </c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47"/>
      <c r="AE531" s="47"/>
      <c r="AF531" s="47"/>
      <c r="AG531" s="47"/>
    </row>
    <row r="532" ht="15.75" customHeight="1">
      <c r="A532" s="10" t="s">
        <v>2755</v>
      </c>
      <c r="B532" s="10" t="str">
        <f>VLOOKUP(C532,BD!$B$4:$C$818,2,FALSE)</f>
        <v>SMALL</v>
      </c>
      <c r="C532" s="10" t="s">
        <v>2756</v>
      </c>
      <c r="D532" s="10" t="s">
        <v>2757</v>
      </c>
      <c r="E532" s="10" t="s">
        <v>2758</v>
      </c>
      <c r="F532" s="10"/>
      <c r="G532" s="10"/>
      <c r="H532" s="10"/>
      <c r="I532" s="10"/>
      <c r="J532" s="10" t="s">
        <v>2759</v>
      </c>
      <c r="K532" s="10" t="s">
        <v>2760</v>
      </c>
      <c r="L532" s="10"/>
      <c r="M532" s="10"/>
      <c r="N532" s="10"/>
      <c r="O532" s="10"/>
      <c r="P532" s="10" t="s">
        <v>6243</v>
      </c>
      <c r="Q532" s="10" t="s">
        <v>6244</v>
      </c>
      <c r="R532" s="10" t="s">
        <v>6245</v>
      </c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4"/>
      <c r="AE532" s="47"/>
      <c r="AF532" s="47"/>
      <c r="AG532" s="47"/>
    </row>
    <row r="533" ht="15.75" customHeight="1">
      <c r="A533" s="10" t="s">
        <v>2761</v>
      </c>
      <c r="B533" s="10" t="str">
        <f>VLOOKUP(C533,BD!$B$4:$C$818,2,TRUE)</f>
        <v>SMALL</v>
      </c>
      <c r="C533" s="10" t="s">
        <v>2762</v>
      </c>
      <c r="D533" s="10" t="s">
        <v>2763</v>
      </c>
      <c r="E533" s="10" t="s">
        <v>2764</v>
      </c>
      <c r="F533" s="10"/>
      <c r="G533" s="10"/>
      <c r="H533" s="10"/>
      <c r="I533" s="10"/>
      <c r="J533" s="10" t="s">
        <v>2765</v>
      </c>
      <c r="K533" s="10" t="s">
        <v>2766</v>
      </c>
      <c r="L533" s="10"/>
      <c r="M533" s="10"/>
      <c r="N533" s="10"/>
      <c r="O533" s="10"/>
      <c r="P533" s="10" t="s">
        <v>6246</v>
      </c>
      <c r="Q533" s="10" t="s">
        <v>6247</v>
      </c>
      <c r="R533" s="10" t="s">
        <v>6248</v>
      </c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47"/>
      <c r="AE533" s="47"/>
      <c r="AF533" s="47"/>
      <c r="AG533" s="47"/>
    </row>
    <row r="534" ht="15.75" customHeight="1">
      <c r="A534" s="10" t="s">
        <v>2767</v>
      </c>
      <c r="B534" s="10" t="str">
        <f>VLOOKUP(C534,BD!$B$4:$C$818,2,TRUE)</f>
        <v>SMALL</v>
      </c>
      <c r="C534" s="10" t="s">
        <v>2768</v>
      </c>
      <c r="D534" s="10" t="s">
        <v>2769</v>
      </c>
      <c r="E534" s="10"/>
      <c r="F534" s="10"/>
      <c r="G534" s="10"/>
      <c r="H534" s="10"/>
      <c r="I534" s="10"/>
      <c r="J534" s="10" t="s">
        <v>2770</v>
      </c>
      <c r="K534" s="10"/>
      <c r="L534" s="10"/>
      <c r="M534" s="10"/>
      <c r="N534" s="10"/>
      <c r="O534" s="10"/>
      <c r="P534" s="10" t="s">
        <v>2768</v>
      </c>
      <c r="Q534" s="10" t="s">
        <v>6249</v>
      </c>
      <c r="R534" s="10" t="s">
        <v>6250</v>
      </c>
      <c r="S534" s="10" t="s">
        <v>6251</v>
      </c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47"/>
      <c r="AE534" s="47"/>
      <c r="AF534" s="47"/>
      <c r="AG534" s="47"/>
    </row>
    <row r="535" ht="15.75" customHeight="1">
      <c r="A535" s="10" t="s">
        <v>2771</v>
      </c>
      <c r="B535" s="10" t="str">
        <f>VLOOKUP(C535,BD!$B$4:$C$818,2,TRUE)</f>
        <v>SMALL</v>
      </c>
      <c r="C535" s="10" t="s">
        <v>2772</v>
      </c>
      <c r="D535" s="10" t="s">
        <v>2773</v>
      </c>
      <c r="E535" s="10"/>
      <c r="F535" s="10"/>
      <c r="G535" s="10"/>
      <c r="H535" s="10"/>
      <c r="I535" s="10"/>
      <c r="J535" s="10" t="s">
        <v>2774</v>
      </c>
      <c r="K535" s="10" t="s">
        <v>2775</v>
      </c>
      <c r="L535" s="10"/>
      <c r="M535" s="10"/>
      <c r="N535" s="10"/>
      <c r="O535" s="10"/>
      <c r="P535" s="10" t="s">
        <v>6252</v>
      </c>
      <c r="Q535" s="10" t="s">
        <v>6253</v>
      </c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47"/>
      <c r="AE535" s="47"/>
      <c r="AF535" s="47"/>
      <c r="AG535" s="47"/>
    </row>
    <row r="536" ht="15.75" customHeight="1">
      <c r="A536" s="10" t="s">
        <v>4686</v>
      </c>
      <c r="B536" s="10" t="str">
        <f>VLOOKUP(C536,BD!$B$4:$C$818,2,TRUE)</f>
        <v>SMALL</v>
      </c>
      <c r="C536" s="10" t="s">
        <v>2772</v>
      </c>
      <c r="D536" s="10" t="s">
        <v>2773</v>
      </c>
      <c r="E536" s="10"/>
      <c r="F536" s="10"/>
      <c r="G536" s="10"/>
      <c r="H536" s="10"/>
      <c r="I536" s="10"/>
      <c r="J536" s="10" t="s">
        <v>2774</v>
      </c>
      <c r="K536" s="10" t="s">
        <v>2775</v>
      </c>
      <c r="L536" s="10"/>
      <c r="M536" s="10"/>
      <c r="N536" s="10"/>
      <c r="O536" s="10"/>
      <c r="P536" s="10" t="s">
        <v>6252</v>
      </c>
      <c r="Q536" s="10" t="s">
        <v>6253</v>
      </c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47"/>
      <c r="AE536" s="47"/>
      <c r="AF536" s="47"/>
      <c r="AG536" s="47"/>
    </row>
    <row r="537" ht="15.75" customHeight="1">
      <c r="A537" s="10" t="s">
        <v>808</v>
      </c>
      <c r="B537" s="10" t="str">
        <f>VLOOKUP(C537,BD!$B$4:$C$818,2,FALSE)</f>
        <v>VERY SMALL</v>
      </c>
      <c r="C537" s="10" t="s">
        <v>809</v>
      </c>
      <c r="D537" s="10" t="s">
        <v>810</v>
      </c>
      <c r="E537" s="10"/>
      <c r="F537" s="10"/>
      <c r="G537" s="10"/>
      <c r="H537" s="10"/>
      <c r="I537" s="10"/>
      <c r="J537" s="10" t="s">
        <v>811</v>
      </c>
      <c r="K537" s="10" t="s">
        <v>812</v>
      </c>
      <c r="L537" s="10"/>
      <c r="M537" s="10"/>
      <c r="N537" s="10"/>
      <c r="O537" s="10"/>
      <c r="P537" s="10" t="s">
        <v>6254</v>
      </c>
      <c r="Q537" s="10" t="s">
        <v>6255</v>
      </c>
      <c r="R537" s="10" t="s">
        <v>6256</v>
      </c>
      <c r="S537" s="10" t="s">
        <v>6257</v>
      </c>
      <c r="T537" s="10"/>
      <c r="U537" s="10"/>
      <c r="V537" s="10"/>
      <c r="W537" s="10"/>
      <c r="X537" s="10"/>
      <c r="Y537" s="10"/>
      <c r="Z537" s="10"/>
      <c r="AA537" s="10"/>
      <c r="AB537" s="10"/>
      <c r="AC537" s="16"/>
      <c r="AD537" s="12"/>
      <c r="AE537" s="12"/>
      <c r="AF537" s="12"/>
      <c r="AG537" s="12"/>
    </row>
    <row r="538" ht="15.75" customHeight="1">
      <c r="A538" s="10" t="s">
        <v>2776</v>
      </c>
      <c r="B538" s="10" t="str">
        <f>VLOOKUP(C538,BD!$B$4:$C$818,2,TRUE)</f>
        <v>SMALL</v>
      </c>
      <c r="C538" s="10" t="s">
        <v>2777</v>
      </c>
      <c r="D538" s="10" t="s">
        <v>2778</v>
      </c>
      <c r="E538" s="10"/>
      <c r="F538" s="10"/>
      <c r="G538" s="10"/>
      <c r="H538" s="10"/>
      <c r="I538" s="10"/>
      <c r="J538" s="10" t="s">
        <v>2779</v>
      </c>
      <c r="K538" s="10"/>
      <c r="L538" s="10"/>
      <c r="M538" s="10"/>
      <c r="N538" s="10"/>
      <c r="O538" s="10"/>
      <c r="P538" s="10" t="s">
        <v>6258</v>
      </c>
      <c r="Q538" s="10" t="s">
        <v>6259</v>
      </c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47"/>
      <c r="AE538" s="47"/>
      <c r="AF538" s="47"/>
      <c r="AG538" s="47"/>
    </row>
    <row r="539" ht="15.75" customHeight="1">
      <c r="A539" s="10" t="s">
        <v>4698</v>
      </c>
      <c r="B539" s="10" t="str">
        <f>VLOOKUP(C539,BD!$B$4:$C$818,2,TRUE)</f>
        <v>SMALL</v>
      </c>
      <c r="C539" s="10" t="s">
        <v>2777</v>
      </c>
      <c r="D539" s="10" t="s">
        <v>2778</v>
      </c>
      <c r="E539" s="10"/>
      <c r="F539" s="10"/>
      <c r="G539" s="10"/>
      <c r="H539" s="10"/>
      <c r="I539" s="10"/>
      <c r="J539" s="10" t="s">
        <v>2779</v>
      </c>
      <c r="K539" s="10"/>
      <c r="L539" s="10"/>
      <c r="M539" s="10"/>
      <c r="N539" s="10"/>
      <c r="O539" s="10"/>
      <c r="P539" s="10" t="s">
        <v>6258</v>
      </c>
      <c r="Q539" s="10" t="s">
        <v>6259</v>
      </c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47"/>
      <c r="AE539" s="47"/>
      <c r="AF539" s="47"/>
      <c r="AG539" s="47"/>
    </row>
    <row r="540" ht="15.75" customHeight="1">
      <c r="A540" s="10" t="s">
        <v>2780</v>
      </c>
      <c r="B540" s="10" t="str">
        <f>VLOOKUP(C540,BD!$B$4:$C$818,2,TRUE)</f>
        <v>SMALL</v>
      </c>
      <c r="C540" s="10" t="s">
        <v>2781</v>
      </c>
      <c r="D540" s="10" t="s">
        <v>2782</v>
      </c>
      <c r="E540" s="10"/>
      <c r="F540" s="10"/>
      <c r="G540" s="10"/>
      <c r="H540" s="10"/>
      <c r="I540" s="10"/>
      <c r="J540" s="10" t="s">
        <v>2783</v>
      </c>
      <c r="K540" s="10" t="s">
        <v>2784</v>
      </c>
      <c r="L540" s="10"/>
      <c r="M540" s="10"/>
      <c r="N540" s="10"/>
      <c r="O540" s="10"/>
      <c r="P540" s="10" t="s">
        <v>6260</v>
      </c>
      <c r="Q540" s="10" t="s">
        <v>6261</v>
      </c>
      <c r="R540" s="10" t="s">
        <v>6262</v>
      </c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47"/>
      <c r="AE540" s="47"/>
      <c r="AF540" s="47"/>
      <c r="AG540" s="47"/>
    </row>
    <row r="541" ht="15.75" customHeight="1">
      <c r="A541" s="10" t="s">
        <v>4722</v>
      </c>
      <c r="B541" s="10" t="str">
        <f>VLOOKUP(C541,BD!$B$4:$C$818,2,TRUE)</f>
        <v>SMALL</v>
      </c>
      <c r="C541" s="10" t="s">
        <v>2781</v>
      </c>
      <c r="D541" s="10" t="s">
        <v>4723</v>
      </c>
      <c r="E541" s="10"/>
      <c r="F541" s="10"/>
      <c r="G541" s="10"/>
      <c r="H541" s="10"/>
      <c r="I541" s="10"/>
      <c r="J541" s="10" t="s">
        <v>6263</v>
      </c>
      <c r="K541" s="10"/>
      <c r="L541" s="10"/>
      <c r="M541" s="10"/>
      <c r="N541" s="10"/>
      <c r="O541" s="10"/>
      <c r="P541" s="10" t="s">
        <v>6264</v>
      </c>
      <c r="Q541" s="10" t="s">
        <v>6265</v>
      </c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47"/>
      <c r="AE541" s="47"/>
      <c r="AF541" s="47"/>
      <c r="AG541" s="47"/>
    </row>
    <row r="542" ht="15.75" customHeight="1">
      <c r="A542" s="10" t="s">
        <v>2785</v>
      </c>
      <c r="B542" s="10" t="str">
        <f>VLOOKUP(C542,BD!$B$4:$C$818,2,TRUE)</f>
        <v>SMALL</v>
      </c>
      <c r="C542" s="10" t="s">
        <v>2786</v>
      </c>
      <c r="D542" s="10" t="s">
        <v>2787</v>
      </c>
      <c r="E542" s="10"/>
      <c r="F542" s="10"/>
      <c r="G542" s="10"/>
      <c r="H542" s="10"/>
      <c r="I542" s="10"/>
      <c r="J542" s="10" t="s">
        <v>2788</v>
      </c>
      <c r="K542" s="10"/>
      <c r="L542" s="10"/>
      <c r="M542" s="10"/>
      <c r="N542" s="10"/>
      <c r="O542" s="10"/>
      <c r="P542" s="10" t="s">
        <v>6266</v>
      </c>
      <c r="Q542" s="10" t="s">
        <v>6267</v>
      </c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47"/>
      <c r="AE542" s="47"/>
      <c r="AF542" s="47"/>
      <c r="AG542" s="47"/>
    </row>
    <row r="543" ht="15.75" customHeight="1">
      <c r="A543" s="10" t="s">
        <v>813</v>
      </c>
      <c r="B543" s="10" t="str">
        <f>VLOOKUP(C543,BD!$B$4:$C$818,2,TRUE)</f>
        <v>VERY SMALL</v>
      </c>
      <c r="C543" s="10" t="s">
        <v>814</v>
      </c>
      <c r="D543" s="10" t="s">
        <v>318</v>
      </c>
      <c r="E543" s="10"/>
      <c r="F543" s="10"/>
      <c r="G543" s="10"/>
      <c r="H543" s="10"/>
      <c r="I543" s="10"/>
      <c r="J543" s="10" t="s">
        <v>815</v>
      </c>
      <c r="K543" s="10"/>
      <c r="L543" s="10"/>
      <c r="M543" s="10"/>
      <c r="N543" s="10"/>
      <c r="O543" s="10"/>
      <c r="P543" s="10" t="s">
        <v>6268</v>
      </c>
      <c r="Q543" s="10" t="s">
        <v>6269</v>
      </c>
      <c r="R543" s="10" t="s">
        <v>6270</v>
      </c>
      <c r="S543" s="10" t="s">
        <v>6271</v>
      </c>
      <c r="T543" s="10" t="s">
        <v>6272</v>
      </c>
      <c r="U543" s="10"/>
      <c r="V543" s="10"/>
      <c r="W543" s="10"/>
      <c r="X543" s="10"/>
      <c r="Y543" s="10"/>
      <c r="Z543" s="10"/>
      <c r="AA543" s="10"/>
      <c r="AB543" s="10"/>
      <c r="AC543" s="16"/>
      <c r="AD543" s="12"/>
      <c r="AE543" s="12"/>
      <c r="AF543" s="12"/>
      <c r="AG543" s="12"/>
    </row>
    <row r="544" ht="15.75" customHeight="1">
      <c r="A544" s="10" t="s">
        <v>816</v>
      </c>
      <c r="B544" s="10" t="str">
        <f>VLOOKUP(C544,BD!$B$4:$C$818,2,TRUE)</f>
        <v>VERY SMALL</v>
      </c>
      <c r="C544" s="10" t="s">
        <v>817</v>
      </c>
      <c r="D544" s="10" t="s">
        <v>818</v>
      </c>
      <c r="E544" s="10"/>
      <c r="F544" s="10"/>
      <c r="G544" s="10"/>
      <c r="H544" s="10"/>
      <c r="I544" s="10"/>
      <c r="J544" s="10" t="s">
        <v>819</v>
      </c>
      <c r="K544" s="10"/>
      <c r="L544" s="10"/>
      <c r="M544" s="10"/>
      <c r="N544" s="10"/>
      <c r="O544" s="10"/>
      <c r="P544" s="10" t="s">
        <v>6273</v>
      </c>
      <c r="Q544" s="10" t="s">
        <v>6274</v>
      </c>
      <c r="R544" s="10" t="s">
        <v>6275</v>
      </c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6"/>
      <c r="AD544" s="12"/>
      <c r="AE544" s="12"/>
      <c r="AF544" s="12"/>
      <c r="AG544" s="12"/>
    </row>
    <row r="545" ht="15.75" customHeight="1">
      <c r="A545" s="10" t="s">
        <v>820</v>
      </c>
      <c r="B545" s="10" t="str">
        <f>VLOOKUP(C545,BD!$B$4:$C$818,2,TRUE)</f>
        <v>VERY SMALL</v>
      </c>
      <c r="C545" s="10" t="s">
        <v>821</v>
      </c>
      <c r="D545" s="10" t="s">
        <v>822</v>
      </c>
      <c r="E545" s="10"/>
      <c r="F545" s="10"/>
      <c r="G545" s="10"/>
      <c r="H545" s="10"/>
      <c r="I545" s="10"/>
      <c r="J545" s="10" t="s">
        <v>823</v>
      </c>
      <c r="K545" s="10" t="s">
        <v>824</v>
      </c>
      <c r="L545" s="10"/>
      <c r="M545" s="10"/>
      <c r="N545" s="10"/>
      <c r="O545" s="10"/>
      <c r="P545" s="10" t="s">
        <v>4900</v>
      </c>
      <c r="Q545" s="10" t="s">
        <v>6276</v>
      </c>
      <c r="R545" s="10" t="s">
        <v>6277</v>
      </c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6"/>
      <c r="AD545" s="12"/>
      <c r="AE545" s="12"/>
      <c r="AF545" s="12"/>
      <c r="AG545" s="12"/>
    </row>
    <row r="546" ht="15.75" customHeight="1">
      <c r="A546" s="10" t="s">
        <v>2789</v>
      </c>
      <c r="B546" s="10" t="str">
        <f>VLOOKUP(C546,BD!$B$4:$C$818,2,FALSE)</f>
        <v>SMALL</v>
      </c>
      <c r="C546" s="10" t="s">
        <v>2790</v>
      </c>
      <c r="D546" s="10" t="s">
        <v>2791</v>
      </c>
      <c r="E546" s="10" t="s">
        <v>2792</v>
      </c>
      <c r="F546" s="10" t="s">
        <v>2793</v>
      </c>
      <c r="G546" s="10"/>
      <c r="H546" s="10"/>
      <c r="I546" s="10"/>
      <c r="J546" s="10" t="s">
        <v>2794</v>
      </c>
      <c r="K546" s="10" t="s">
        <v>2795</v>
      </c>
      <c r="L546" s="10" t="s">
        <v>2796</v>
      </c>
      <c r="M546" s="10"/>
      <c r="N546" s="10"/>
      <c r="O546" s="10"/>
      <c r="P546" s="10" t="s">
        <v>6278</v>
      </c>
      <c r="Q546" s="10" t="s">
        <v>6279</v>
      </c>
      <c r="R546" s="10" t="s">
        <v>6280</v>
      </c>
      <c r="S546" s="10" t="s">
        <v>6281</v>
      </c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4"/>
      <c r="AE546" s="47"/>
      <c r="AF546" s="47"/>
      <c r="AG546" s="47"/>
    </row>
    <row r="547" ht="15.75" customHeight="1">
      <c r="A547" s="10" t="s">
        <v>4606</v>
      </c>
      <c r="B547" s="10" t="str">
        <f>VLOOKUP(C547,BD!$B$4:$C$818,2,FALSE)</f>
        <v>SMALL</v>
      </c>
      <c r="C547" s="10" t="s">
        <v>2790</v>
      </c>
      <c r="D547" s="10" t="s">
        <v>2791</v>
      </c>
      <c r="E547" s="10" t="s">
        <v>2792</v>
      </c>
      <c r="F547" s="10" t="s">
        <v>2793</v>
      </c>
      <c r="G547" s="10"/>
      <c r="H547" s="10"/>
      <c r="I547" s="10"/>
      <c r="J547" s="10" t="s">
        <v>2794</v>
      </c>
      <c r="K547" s="10" t="s">
        <v>2795</v>
      </c>
      <c r="L547" s="10" t="s">
        <v>2796</v>
      </c>
      <c r="M547" s="10"/>
      <c r="N547" s="10"/>
      <c r="O547" s="10"/>
      <c r="P547" s="10" t="s">
        <v>6278</v>
      </c>
      <c r="Q547" s="10" t="s">
        <v>6279</v>
      </c>
      <c r="R547" s="10" t="s">
        <v>6280</v>
      </c>
      <c r="S547" s="10" t="s">
        <v>6281</v>
      </c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4"/>
      <c r="AE547" s="47"/>
      <c r="AF547" s="47"/>
      <c r="AG547" s="47"/>
    </row>
    <row r="548" ht="15.75" customHeight="1">
      <c r="A548" s="10" t="s">
        <v>825</v>
      </c>
      <c r="B548" s="10" t="str">
        <f>VLOOKUP(C548,BD!$B$4:$C$818,2,FALSE)</f>
        <v>VERY SMALL</v>
      </c>
      <c r="C548" s="10" t="s">
        <v>826</v>
      </c>
      <c r="D548" s="10" t="s">
        <v>827</v>
      </c>
      <c r="E548" s="10" t="s">
        <v>828</v>
      </c>
      <c r="F548" s="10" t="s">
        <v>829</v>
      </c>
      <c r="G548" s="10"/>
      <c r="H548" s="10"/>
      <c r="I548" s="10"/>
      <c r="J548" s="10" t="s">
        <v>830</v>
      </c>
      <c r="K548" s="10" t="s">
        <v>831</v>
      </c>
      <c r="L548" s="10" t="s">
        <v>832</v>
      </c>
      <c r="M548" s="10"/>
      <c r="N548" s="10"/>
      <c r="O548" s="10"/>
      <c r="P548" s="10" t="s">
        <v>6282</v>
      </c>
      <c r="Q548" s="10" t="s">
        <v>6283</v>
      </c>
      <c r="R548" s="10" t="s">
        <v>6284</v>
      </c>
      <c r="S548" s="10" t="s">
        <v>4804</v>
      </c>
      <c r="T548" s="10" t="s">
        <v>6285</v>
      </c>
      <c r="U548" s="10" t="s">
        <v>6286</v>
      </c>
      <c r="V548" s="10"/>
      <c r="W548" s="10"/>
      <c r="X548" s="10"/>
      <c r="Y548" s="10"/>
      <c r="Z548" s="10"/>
      <c r="AA548" s="10"/>
      <c r="AB548" s="10"/>
      <c r="AC548" s="16"/>
      <c r="AD548" s="19"/>
      <c r="AE548" s="12"/>
      <c r="AF548" s="12"/>
      <c r="AG548" s="12"/>
    </row>
    <row r="549" ht="15.75" customHeight="1">
      <c r="A549" s="10" t="s">
        <v>833</v>
      </c>
      <c r="B549" s="10" t="str">
        <f>VLOOKUP(C549,BD!$B$4:$C$818,2,TRUE)</f>
        <v>VERY SMALL</v>
      </c>
      <c r="C549" s="10" t="s">
        <v>834</v>
      </c>
      <c r="D549" s="10" t="s">
        <v>835</v>
      </c>
      <c r="E549" s="10"/>
      <c r="F549" s="10"/>
      <c r="G549" s="10"/>
      <c r="H549" s="10"/>
      <c r="I549" s="10"/>
      <c r="J549" s="10" t="s">
        <v>836</v>
      </c>
      <c r="K549" s="10" t="s">
        <v>837</v>
      </c>
      <c r="L549" s="10" t="s">
        <v>838</v>
      </c>
      <c r="M549" s="10"/>
      <c r="N549" s="10"/>
      <c r="O549" s="10"/>
      <c r="P549" s="10" t="s">
        <v>6287</v>
      </c>
      <c r="Q549" s="10" t="s">
        <v>6288</v>
      </c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6"/>
      <c r="AD549" s="12"/>
      <c r="AE549" s="12"/>
      <c r="AF549" s="12"/>
      <c r="AG549" s="12"/>
    </row>
    <row r="550" ht="15.75" customHeight="1">
      <c r="A550" s="10" t="s">
        <v>839</v>
      </c>
      <c r="B550" s="10" t="str">
        <f>VLOOKUP(C550,BD!$B$4:$C$818,2,TRUE)</f>
        <v>VERY SMALL</v>
      </c>
      <c r="C550" s="10" t="s">
        <v>840</v>
      </c>
      <c r="D550" s="10" t="s">
        <v>841</v>
      </c>
      <c r="E550" s="10"/>
      <c r="F550" s="10"/>
      <c r="G550" s="10"/>
      <c r="H550" s="10"/>
      <c r="I550" s="10"/>
      <c r="J550" s="10" t="s">
        <v>842</v>
      </c>
      <c r="K550" s="10"/>
      <c r="L550" s="10"/>
      <c r="M550" s="10"/>
      <c r="N550" s="10"/>
      <c r="O550" s="10"/>
      <c r="P550" s="10" t="s">
        <v>6289</v>
      </c>
      <c r="Q550" s="10" t="s">
        <v>6290</v>
      </c>
      <c r="R550" s="10" t="s">
        <v>6291</v>
      </c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6"/>
      <c r="AD550" s="12"/>
      <c r="AE550" s="12"/>
      <c r="AF550" s="12"/>
      <c r="AG550" s="12"/>
    </row>
    <row r="551" ht="15.75" customHeight="1">
      <c r="A551" s="10" t="s">
        <v>843</v>
      </c>
      <c r="B551" s="10" t="str">
        <f>VLOOKUP(C551,BD!$B$4:$C$818,2,TRUE)</f>
        <v>VERY SMALL</v>
      </c>
      <c r="C551" s="10" t="s">
        <v>844</v>
      </c>
      <c r="D551" s="10" t="s">
        <v>845</v>
      </c>
      <c r="E551" s="10"/>
      <c r="F551" s="10"/>
      <c r="G551" s="10"/>
      <c r="H551" s="10"/>
      <c r="I551" s="10"/>
      <c r="J551" s="10" t="s">
        <v>846</v>
      </c>
      <c r="K551" s="10" t="s">
        <v>847</v>
      </c>
      <c r="L551" s="10"/>
      <c r="M551" s="10"/>
      <c r="N551" s="10"/>
      <c r="O551" s="10"/>
      <c r="P551" s="10" t="s">
        <v>6292</v>
      </c>
      <c r="Q551" s="10" t="s">
        <v>6293</v>
      </c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6"/>
      <c r="AD551" s="12"/>
      <c r="AE551" s="12"/>
      <c r="AF551" s="12"/>
      <c r="AG551" s="12"/>
    </row>
    <row r="552" ht="15.75" customHeight="1">
      <c r="A552" s="10" t="s">
        <v>848</v>
      </c>
      <c r="B552" s="10" t="str">
        <f>VLOOKUP(C552,BD!$B$4:$C$818,2,TRUE)</f>
        <v>VERY SMALL</v>
      </c>
      <c r="C552" s="10" t="s">
        <v>849</v>
      </c>
      <c r="D552" s="10" t="s">
        <v>850</v>
      </c>
      <c r="E552" s="10" t="s">
        <v>851</v>
      </c>
      <c r="F552" s="10"/>
      <c r="G552" s="10"/>
      <c r="H552" s="10"/>
      <c r="I552" s="10"/>
      <c r="J552" s="10" t="s">
        <v>852</v>
      </c>
      <c r="K552" s="10" t="s">
        <v>853</v>
      </c>
      <c r="L552" s="10"/>
      <c r="M552" s="10"/>
      <c r="N552" s="10"/>
      <c r="O552" s="10"/>
      <c r="P552" s="10" t="s">
        <v>6294</v>
      </c>
      <c r="Q552" s="10" t="s">
        <v>6295</v>
      </c>
      <c r="R552" s="10" t="s">
        <v>6296</v>
      </c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6"/>
      <c r="AD552" s="12"/>
      <c r="AE552" s="12"/>
      <c r="AF552" s="12"/>
      <c r="AG552" s="12"/>
    </row>
    <row r="553" ht="15.75" customHeight="1">
      <c r="A553" s="10" t="s">
        <v>855</v>
      </c>
      <c r="B553" s="10" t="str">
        <f>VLOOKUP(C553,BD!$B$4:$C$818,2,TRUE)</f>
        <v>VERY SMALL</v>
      </c>
      <c r="C553" s="10" t="s">
        <v>856</v>
      </c>
      <c r="D553" s="10" t="s">
        <v>857</v>
      </c>
      <c r="E553" s="10"/>
      <c r="F553" s="10"/>
      <c r="G553" s="10"/>
      <c r="H553" s="10"/>
      <c r="I553" s="10"/>
      <c r="J553" s="10" t="s">
        <v>858</v>
      </c>
      <c r="K553" s="10"/>
      <c r="L553" s="10"/>
      <c r="M553" s="10"/>
      <c r="N553" s="10"/>
      <c r="O553" s="10"/>
      <c r="P553" s="10" t="s">
        <v>6297</v>
      </c>
      <c r="Q553" s="10" t="s">
        <v>6298</v>
      </c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6"/>
      <c r="AD553" s="12"/>
      <c r="AE553" s="12"/>
      <c r="AF553" s="12"/>
      <c r="AG553" s="12"/>
    </row>
    <row r="554" ht="15.75" customHeight="1">
      <c r="A554" s="10" t="s">
        <v>2797</v>
      </c>
      <c r="B554" s="10" t="str">
        <f>VLOOKUP(C554,BD!$B$4:$C$818,2,TRUE)</f>
        <v>SMALL</v>
      </c>
      <c r="C554" s="10" t="s">
        <v>2798</v>
      </c>
      <c r="D554" s="10" t="s">
        <v>2799</v>
      </c>
      <c r="E554" s="10" t="s">
        <v>2800</v>
      </c>
      <c r="F554" s="10" t="s">
        <v>2801</v>
      </c>
      <c r="G554" s="10" t="s">
        <v>2802</v>
      </c>
      <c r="H554" s="10"/>
      <c r="I554" s="10"/>
      <c r="J554" s="10" t="s">
        <v>2803</v>
      </c>
      <c r="K554" s="10" t="s">
        <v>2804</v>
      </c>
      <c r="L554" s="10" t="s">
        <v>2805</v>
      </c>
      <c r="M554" s="10" t="s">
        <v>2806</v>
      </c>
      <c r="N554" s="10"/>
      <c r="O554" s="10"/>
      <c r="P554" s="10" t="s">
        <v>6299</v>
      </c>
      <c r="Q554" s="10" t="s">
        <v>6300</v>
      </c>
      <c r="R554" s="10" t="s">
        <v>6301</v>
      </c>
      <c r="S554" s="10" t="s">
        <v>6302</v>
      </c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47"/>
      <c r="AE554" s="47"/>
      <c r="AF554" s="47"/>
      <c r="AG554" s="47"/>
    </row>
    <row r="555" ht="15.75" customHeight="1">
      <c r="A555" s="10" t="s">
        <v>2808</v>
      </c>
      <c r="B555" s="10" t="str">
        <f>VLOOKUP(C555,BD!$B$4:$C$818,2,FALSE)</f>
        <v>SMALL</v>
      </c>
      <c r="C555" s="10" t="s">
        <v>2809</v>
      </c>
      <c r="D555" s="10" t="s">
        <v>2810</v>
      </c>
      <c r="E555" s="10" t="s">
        <v>1948</v>
      </c>
      <c r="F555" s="10"/>
      <c r="G555" s="10"/>
      <c r="H555" s="10"/>
      <c r="I555" s="10"/>
      <c r="J555" s="10" t="s">
        <v>2811</v>
      </c>
      <c r="K555" s="10" t="s">
        <v>2812</v>
      </c>
      <c r="L555" s="10" t="s">
        <v>2813</v>
      </c>
      <c r="M555" s="10"/>
      <c r="N555" s="10"/>
      <c r="O555" s="10"/>
      <c r="P555" s="10" t="s">
        <v>5775</v>
      </c>
      <c r="Q555" s="10" t="s">
        <v>6303</v>
      </c>
      <c r="R555" s="10" t="s">
        <v>6304</v>
      </c>
      <c r="S555" s="10" t="s">
        <v>6305</v>
      </c>
      <c r="T555" s="10" t="s">
        <v>6306</v>
      </c>
      <c r="U555" s="10" t="s">
        <v>6307</v>
      </c>
      <c r="V555" s="10" t="s">
        <v>6308</v>
      </c>
      <c r="W555" s="10"/>
      <c r="X555" s="10"/>
      <c r="Y555" s="10"/>
      <c r="Z555" s="10"/>
      <c r="AA555" s="10"/>
      <c r="AB555" s="10"/>
      <c r="AC555" s="10"/>
      <c r="AD555" s="104"/>
      <c r="AE555" s="47"/>
      <c r="AF555" s="47"/>
      <c r="AG555" s="47"/>
    </row>
    <row r="556" ht="15.75" customHeight="1">
      <c r="A556" s="10" t="s">
        <v>2816</v>
      </c>
      <c r="B556" s="10" t="str">
        <f>VLOOKUP(C556,BD!$B$4:$C$818,2,TRUE)</f>
        <v>SMALL</v>
      </c>
      <c r="C556" s="10" t="s">
        <v>2817</v>
      </c>
      <c r="D556" s="10" t="s">
        <v>2818</v>
      </c>
      <c r="E556" s="10"/>
      <c r="F556" s="10"/>
      <c r="G556" s="10"/>
      <c r="H556" s="10"/>
      <c r="I556" s="10"/>
      <c r="J556" s="10" t="s">
        <v>2819</v>
      </c>
      <c r="K556" s="10" t="s">
        <v>2820</v>
      </c>
      <c r="L556" s="10"/>
      <c r="M556" s="10"/>
      <c r="N556" s="10"/>
      <c r="O556" s="10"/>
      <c r="P556" s="10" t="s">
        <v>6309</v>
      </c>
      <c r="Q556" s="10" t="s">
        <v>6310</v>
      </c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47"/>
      <c r="AE556" s="47"/>
      <c r="AF556" s="47"/>
      <c r="AG556" s="47"/>
    </row>
    <row r="557" ht="15.75" customHeight="1">
      <c r="A557" s="10" t="s">
        <v>860</v>
      </c>
      <c r="B557" s="10" t="str">
        <f>VLOOKUP(C557,BD!$B$4:$C$818,2,FALSE)</f>
        <v>VERY SMALL</v>
      </c>
      <c r="C557" s="10" t="s">
        <v>861</v>
      </c>
      <c r="D557" s="10" t="s">
        <v>862</v>
      </c>
      <c r="E557" s="10"/>
      <c r="F557" s="10"/>
      <c r="G557" s="10"/>
      <c r="H557" s="10"/>
      <c r="I557" s="10"/>
      <c r="J557" s="10" t="s">
        <v>863</v>
      </c>
      <c r="K557" s="10" t="s">
        <v>864</v>
      </c>
      <c r="L557" s="10"/>
      <c r="M557" s="10"/>
      <c r="N557" s="10"/>
      <c r="O557" s="10"/>
      <c r="P557" s="10" t="s">
        <v>6311</v>
      </c>
      <c r="Q557" s="10" t="s">
        <v>6312</v>
      </c>
      <c r="R557" s="10" t="s">
        <v>6313</v>
      </c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6"/>
      <c r="AD557" s="12"/>
      <c r="AE557" s="12"/>
      <c r="AF557" s="12"/>
      <c r="AG557" s="12"/>
    </row>
    <row r="558" ht="15.75" customHeight="1">
      <c r="A558" s="10" t="s">
        <v>867</v>
      </c>
      <c r="B558" s="10" t="str">
        <f>VLOOKUP(C558,BD!$B$4:$C$818,2,FALSE)</f>
        <v>VERY SMALL</v>
      </c>
      <c r="C558" s="10" t="s">
        <v>868</v>
      </c>
      <c r="D558" s="10" t="s">
        <v>869</v>
      </c>
      <c r="E558" s="10"/>
      <c r="F558" s="10"/>
      <c r="G558" s="10"/>
      <c r="H558" s="10"/>
      <c r="I558" s="10"/>
      <c r="J558" s="10" t="s">
        <v>870</v>
      </c>
      <c r="K558" s="10" t="s">
        <v>871</v>
      </c>
      <c r="L558" s="10"/>
      <c r="M558" s="10"/>
      <c r="N558" s="10"/>
      <c r="O558" s="10"/>
      <c r="P558" s="10" t="s">
        <v>5049</v>
      </c>
      <c r="Q558" s="10" t="s">
        <v>6314</v>
      </c>
      <c r="R558" s="10" t="s">
        <v>6315</v>
      </c>
      <c r="S558" s="10" t="s">
        <v>6316</v>
      </c>
      <c r="T558" s="10"/>
      <c r="U558" s="10"/>
      <c r="V558" s="10"/>
      <c r="W558" s="10"/>
      <c r="X558" s="10"/>
      <c r="Y558" s="10"/>
      <c r="Z558" s="10"/>
      <c r="AA558" s="10"/>
      <c r="AB558" s="10"/>
      <c r="AC558" s="16"/>
      <c r="AD558" s="19"/>
      <c r="AE558" s="12"/>
      <c r="AF558" s="12"/>
      <c r="AG558" s="12"/>
    </row>
    <row r="559" ht="15.75" customHeight="1">
      <c r="A559" s="10" t="s">
        <v>872</v>
      </c>
      <c r="B559" s="10" t="str">
        <f>VLOOKUP(C559,BD!$B$4:$C$818,2,TRUE)</f>
        <v>VERY SMALL</v>
      </c>
      <c r="C559" s="10" t="s">
        <v>873</v>
      </c>
      <c r="D559" s="10" t="s">
        <v>874</v>
      </c>
      <c r="E559" s="10"/>
      <c r="F559" s="10"/>
      <c r="G559" s="10"/>
      <c r="H559" s="10"/>
      <c r="I559" s="10"/>
      <c r="J559" s="10" t="s">
        <v>875</v>
      </c>
      <c r="K559" s="10" t="s">
        <v>876</v>
      </c>
      <c r="L559" s="10"/>
      <c r="M559" s="10"/>
      <c r="N559" s="10"/>
      <c r="O559" s="10"/>
      <c r="P559" s="10" t="s">
        <v>6317</v>
      </c>
      <c r="Q559" s="10" t="s">
        <v>6318</v>
      </c>
      <c r="R559" s="10" t="s">
        <v>6319</v>
      </c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6"/>
      <c r="AD559" s="12"/>
      <c r="AE559" s="12"/>
      <c r="AF559" s="12"/>
      <c r="AG559" s="12"/>
    </row>
    <row r="560" ht="15.75" customHeight="1">
      <c r="A560" s="10" t="s">
        <v>2822</v>
      </c>
      <c r="B560" s="10" t="str">
        <f>VLOOKUP(C560,BD!$B$4:$C$818,2,TRUE)</f>
        <v>SMALL</v>
      </c>
      <c r="C560" s="10" t="s">
        <v>2823</v>
      </c>
      <c r="D560" s="10" t="s">
        <v>2824</v>
      </c>
      <c r="E560" s="10" t="s">
        <v>2825</v>
      </c>
      <c r="F560" s="10"/>
      <c r="G560" s="10"/>
      <c r="H560" s="10"/>
      <c r="I560" s="10"/>
      <c r="J560" s="10" t="s">
        <v>2826</v>
      </c>
      <c r="K560" s="10" t="s">
        <v>2827</v>
      </c>
      <c r="L560" s="10"/>
      <c r="M560" s="10"/>
      <c r="N560" s="10"/>
      <c r="O560" s="10"/>
      <c r="P560" s="10" t="s">
        <v>6320</v>
      </c>
      <c r="Q560" s="10" t="s">
        <v>6321</v>
      </c>
      <c r="R560" s="10" t="s">
        <v>6322</v>
      </c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47"/>
      <c r="AE560" s="47"/>
      <c r="AF560" s="47"/>
      <c r="AG560" s="47"/>
    </row>
    <row r="561" ht="15.75" customHeight="1">
      <c r="A561" s="10" t="s">
        <v>2828</v>
      </c>
      <c r="B561" s="10" t="str">
        <f>VLOOKUP(C561,BD!$B$4:$C$818,2,FALSE)</f>
        <v>SMALL</v>
      </c>
      <c r="C561" s="10" t="s">
        <v>2829</v>
      </c>
      <c r="D561" s="10" t="s">
        <v>2830</v>
      </c>
      <c r="E561" s="10" t="s">
        <v>2831</v>
      </c>
      <c r="F561" s="10"/>
      <c r="G561" s="10"/>
      <c r="H561" s="10"/>
      <c r="I561" s="10"/>
      <c r="J561" s="10" t="s">
        <v>2832</v>
      </c>
      <c r="K561" s="10" t="s">
        <v>2833</v>
      </c>
      <c r="L561" s="10" t="s">
        <v>2834</v>
      </c>
      <c r="M561" s="10"/>
      <c r="N561" s="10"/>
      <c r="O561" s="10"/>
      <c r="P561" s="10" t="s">
        <v>6323</v>
      </c>
      <c r="Q561" s="10" t="s">
        <v>6324</v>
      </c>
      <c r="R561" s="10" t="s">
        <v>6325</v>
      </c>
      <c r="S561" s="10" t="s">
        <v>6326</v>
      </c>
      <c r="T561" s="10" t="s">
        <v>6327</v>
      </c>
      <c r="U561" s="10" t="s">
        <v>6328</v>
      </c>
      <c r="V561" s="10" t="s">
        <v>6329</v>
      </c>
      <c r="W561" s="10" t="s">
        <v>6330</v>
      </c>
      <c r="X561" s="10"/>
      <c r="Y561" s="10"/>
      <c r="Z561" s="10"/>
      <c r="AA561" s="10"/>
      <c r="AB561" s="10"/>
      <c r="AC561" s="10"/>
      <c r="AD561" s="47"/>
      <c r="AE561" s="47"/>
      <c r="AF561" s="47"/>
      <c r="AG561" s="47"/>
    </row>
    <row r="562" ht="15.75" customHeight="1">
      <c r="A562" s="47" t="s">
        <v>2835</v>
      </c>
      <c r="B562" s="10" t="str">
        <f>VLOOKUP(C562,BD!$B$4:$C$818,2,TRUE)</f>
        <v>SMALL</v>
      </c>
      <c r="C562" s="47" t="s">
        <v>2836</v>
      </c>
      <c r="D562" s="47" t="s">
        <v>2837</v>
      </c>
      <c r="E562" s="47"/>
      <c r="F562" s="47"/>
      <c r="G562" s="47"/>
      <c r="H562" s="47"/>
      <c r="I562" s="47"/>
      <c r="J562" s="47" t="s">
        <v>2838</v>
      </c>
      <c r="K562" s="47" t="s">
        <v>2839</v>
      </c>
      <c r="L562" s="47" t="s">
        <v>2840</v>
      </c>
      <c r="M562" s="47"/>
      <c r="N562" s="47"/>
      <c r="O562" s="47"/>
      <c r="P562" s="47" t="s">
        <v>6331</v>
      </c>
      <c r="Q562" s="47" t="s">
        <v>6332</v>
      </c>
      <c r="R562" s="47" t="s">
        <v>6333</v>
      </c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</row>
    <row r="563" ht="15.75" customHeight="1">
      <c r="A563" s="10" t="s">
        <v>877</v>
      </c>
      <c r="B563" s="10" t="str">
        <f>VLOOKUP(C563,BD!$B$4:$C$818,2,TRUE)</f>
        <v>VERY SMALL</v>
      </c>
      <c r="C563" s="10" t="s">
        <v>878</v>
      </c>
      <c r="D563" s="10" t="s">
        <v>879</v>
      </c>
      <c r="E563" s="10" t="s">
        <v>880</v>
      </c>
      <c r="F563" s="10"/>
      <c r="G563" s="10"/>
      <c r="H563" s="10"/>
      <c r="I563" s="10"/>
      <c r="J563" s="10" t="s">
        <v>881</v>
      </c>
      <c r="K563" s="10"/>
      <c r="L563" s="10"/>
      <c r="M563" s="10"/>
      <c r="N563" s="10"/>
      <c r="O563" s="10"/>
      <c r="P563" s="10" t="s">
        <v>6334</v>
      </c>
      <c r="Q563" s="10" t="s">
        <v>6335</v>
      </c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6"/>
      <c r="AD563" s="12"/>
      <c r="AE563" s="12"/>
      <c r="AF563" s="12"/>
      <c r="AG563" s="12"/>
    </row>
    <row r="564" ht="15.75" customHeight="1">
      <c r="A564" s="10" t="s">
        <v>882</v>
      </c>
      <c r="B564" s="10" t="str">
        <f>VLOOKUP(C564,BD!$B$4:$C$818,2,TRUE)</f>
        <v>VERY SMALL</v>
      </c>
      <c r="C564" s="10" t="s">
        <v>883</v>
      </c>
      <c r="D564" s="10" t="s">
        <v>884</v>
      </c>
      <c r="E564" s="10"/>
      <c r="F564" s="10"/>
      <c r="G564" s="10"/>
      <c r="H564" s="10"/>
      <c r="I564" s="10"/>
      <c r="J564" s="10" t="s">
        <v>885</v>
      </c>
      <c r="K564" s="10"/>
      <c r="L564" s="10"/>
      <c r="M564" s="10"/>
      <c r="N564" s="10"/>
      <c r="O564" s="10"/>
      <c r="P564" s="10" t="s">
        <v>6336</v>
      </c>
      <c r="Q564" s="10" t="s">
        <v>6337</v>
      </c>
      <c r="R564" s="10" t="s">
        <v>6338</v>
      </c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6"/>
      <c r="AD564" s="12"/>
      <c r="AE564" s="12"/>
      <c r="AF564" s="12"/>
      <c r="AG564" s="12"/>
    </row>
    <row r="565" ht="15.75" customHeight="1">
      <c r="A565" s="10" t="s">
        <v>2841</v>
      </c>
      <c r="B565" s="10" t="str">
        <f>VLOOKUP(C565,BD!$B$4:$C$818,2,FALSE)</f>
        <v>SMALL</v>
      </c>
      <c r="C565" s="10" t="s">
        <v>2842</v>
      </c>
      <c r="D565" s="10" t="s">
        <v>2843</v>
      </c>
      <c r="E565" s="10" t="s">
        <v>2844</v>
      </c>
      <c r="F565" s="10"/>
      <c r="G565" s="10"/>
      <c r="H565" s="10"/>
      <c r="I565" s="10"/>
      <c r="J565" s="10" t="s">
        <v>2845</v>
      </c>
      <c r="K565" s="10" t="s">
        <v>2846</v>
      </c>
      <c r="L565" s="10"/>
      <c r="M565" s="10"/>
      <c r="N565" s="10"/>
      <c r="O565" s="10"/>
      <c r="P565" s="10" t="s">
        <v>4804</v>
      </c>
      <c r="Q565" s="10" t="s">
        <v>4839</v>
      </c>
      <c r="R565" s="10" t="s">
        <v>6339</v>
      </c>
      <c r="S565" s="10" t="s">
        <v>6340</v>
      </c>
      <c r="T565" s="10" t="s">
        <v>6341</v>
      </c>
      <c r="U565" s="10" t="s">
        <v>6342</v>
      </c>
      <c r="V565" s="10" t="s">
        <v>6343</v>
      </c>
      <c r="W565" s="10" t="s">
        <v>6344</v>
      </c>
      <c r="X565" s="10"/>
      <c r="Y565" s="10"/>
      <c r="Z565" s="10"/>
      <c r="AA565" s="10"/>
      <c r="AB565" s="10"/>
      <c r="AC565" s="10"/>
      <c r="AD565" s="104"/>
      <c r="AE565" s="47"/>
      <c r="AF565" s="47"/>
      <c r="AG565" s="47"/>
    </row>
    <row r="566" ht="15.75" customHeight="1">
      <c r="A566" s="10" t="s">
        <v>2848</v>
      </c>
      <c r="B566" s="10" t="str">
        <f>VLOOKUP(C566,BD!$B$4:$C$818,2,TRUE)</f>
        <v>SMALL</v>
      </c>
      <c r="C566" s="10" t="s">
        <v>2849</v>
      </c>
      <c r="D566" s="10" t="s">
        <v>2850</v>
      </c>
      <c r="E566" s="10" t="s">
        <v>2851</v>
      </c>
      <c r="F566" s="10"/>
      <c r="G566" s="10"/>
      <c r="H566" s="10"/>
      <c r="I566" s="10"/>
      <c r="J566" s="10" t="s">
        <v>2852</v>
      </c>
      <c r="K566" s="10"/>
      <c r="L566" s="10"/>
      <c r="M566" s="10"/>
      <c r="N566" s="10"/>
      <c r="O566" s="10"/>
      <c r="P566" s="10" t="s">
        <v>6345</v>
      </c>
      <c r="Q566" s="10" t="s">
        <v>6346</v>
      </c>
      <c r="R566" s="10" t="s">
        <v>6347</v>
      </c>
      <c r="S566" s="10" t="s">
        <v>6348</v>
      </c>
      <c r="T566" s="10" t="s">
        <v>6349</v>
      </c>
      <c r="U566" s="10"/>
      <c r="V566" s="10"/>
      <c r="W566" s="10"/>
      <c r="X566" s="10"/>
      <c r="Y566" s="10"/>
      <c r="Z566" s="10"/>
      <c r="AA566" s="10"/>
      <c r="AB566" s="10"/>
      <c r="AC566" s="10"/>
      <c r="AD566" s="47"/>
      <c r="AE566" s="47"/>
      <c r="AF566" s="47"/>
      <c r="AG566" s="47"/>
    </row>
    <row r="567" ht="15.75" customHeight="1">
      <c r="A567" s="10" t="s">
        <v>2853</v>
      </c>
      <c r="B567" s="10" t="str">
        <f>VLOOKUP(C567,BD!$B$4:$C$818,2,TRUE)</f>
        <v>SMALL</v>
      </c>
      <c r="C567" s="10" t="s">
        <v>2854</v>
      </c>
      <c r="D567" s="10" t="s">
        <v>2855</v>
      </c>
      <c r="E567" s="10"/>
      <c r="F567" s="10"/>
      <c r="G567" s="10"/>
      <c r="H567" s="10"/>
      <c r="I567" s="10"/>
      <c r="J567" s="10" t="s">
        <v>2856</v>
      </c>
      <c r="K567" s="10" t="s">
        <v>2857</v>
      </c>
      <c r="L567" s="10"/>
      <c r="M567" s="10"/>
      <c r="N567" s="10"/>
      <c r="O567" s="10"/>
      <c r="P567" s="10" t="s">
        <v>6350</v>
      </c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47"/>
      <c r="AE567" s="47"/>
      <c r="AF567" s="47"/>
      <c r="AG567" s="47"/>
    </row>
    <row r="568" ht="15.75" customHeight="1">
      <c r="A568" s="10" t="s">
        <v>2858</v>
      </c>
      <c r="B568" s="10" t="str">
        <f>VLOOKUP(C568,BD!$B$4:$C$818,2,TRUE)</f>
        <v>SMALL</v>
      </c>
      <c r="C568" s="10" t="s">
        <v>2859</v>
      </c>
      <c r="D568" s="10" t="s">
        <v>2860</v>
      </c>
      <c r="E568" s="10"/>
      <c r="F568" s="10"/>
      <c r="G568" s="10"/>
      <c r="H568" s="10"/>
      <c r="I568" s="10"/>
      <c r="J568" s="10" t="s">
        <v>2861</v>
      </c>
      <c r="K568" s="10"/>
      <c r="L568" s="10"/>
      <c r="M568" s="10"/>
      <c r="N568" s="10"/>
      <c r="O568" s="10"/>
      <c r="P568" s="10" t="s">
        <v>6351</v>
      </c>
      <c r="Q568" s="10" t="s">
        <v>6352</v>
      </c>
      <c r="R568" s="10" t="s">
        <v>4804</v>
      </c>
      <c r="S568" s="10" t="s">
        <v>6353</v>
      </c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47"/>
      <c r="AE568" s="47"/>
      <c r="AF568" s="47"/>
      <c r="AG568" s="47"/>
    </row>
    <row r="569" ht="15.75" customHeight="1">
      <c r="A569" s="10" t="s">
        <v>2862</v>
      </c>
      <c r="B569" s="10" t="str">
        <f>VLOOKUP(C569,BD!$B$4:$C$818,2,TRUE)</f>
        <v>SMALL</v>
      </c>
      <c r="C569" s="10" t="s">
        <v>2863</v>
      </c>
      <c r="D569" s="10" t="s">
        <v>2864</v>
      </c>
      <c r="E569" s="10"/>
      <c r="F569" s="10"/>
      <c r="G569" s="10"/>
      <c r="H569" s="10"/>
      <c r="I569" s="10"/>
      <c r="J569" s="10" t="s">
        <v>2865</v>
      </c>
      <c r="K569" s="10" t="s">
        <v>2866</v>
      </c>
      <c r="L569" s="10" t="s">
        <v>2867</v>
      </c>
      <c r="M569" s="10"/>
      <c r="N569" s="10"/>
      <c r="O569" s="10"/>
      <c r="P569" s="10" t="s">
        <v>6354</v>
      </c>
      <c r="Q569" s="10" t="s">
        <v>6355</v>
      </c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47"/>
      <c r="AE569" s="47"/>
      <c r="AF569" s="47"/>
      <c r="AG569" s="47"/>
    </row>
    <row r="570" ht="15.75" customHeight="1">
      <c r="A570" s="10" t="s">
        <v>2868</v>
      </c>
      <c r="B570" s="10" t="str">
        <f>VLOOKUP(C570,BD!$B$4:$C$818,2,TRUE)</f>
        <v>SMALL</v>
      </c>
      <c r="C570" s="10" t="s">
        <v>2869</v>
      </c>
      <c r="D570" s="10" t="s">
        <v>996</v>
      </c>
      <c r="E570" s="10"/>
      <c r="F570" s="10"/>
      <c r="G570" s="10"/>
      <c r="H570" s="10"/>
      <c r="I570" s="10"/>
      <c r="J570" s="10" t="s">
        <v>2870</v>
      </c>
      <c r="K570" s="10"/>
      <c r="L570" s="10"/>
      <c r="M570" s="10"/>
      <c r="N570" s="10"/>
      <c r="O570" s="10"/>
      <c r="P570" s="10" t="s">
        <v>6356</v>
      </c>
      <c r="Q570" s="10" t="s">
        <v>6357</v>
      </c>
      <c r="R570" s="10" t="s">
        <v>6358</v>
      </c>
      <c r="S570" s="10" t="s">
        <v>6359</v>
      </c>
      <c r="T570" s="10" t="s">
        <v>6360</v>
      </c>
      <c r="U570" s="10"/>
      <c r="V570" s="10"/>
      <c r="W570" s="10"/>
      <c r="X570" s="10"/>
      <c r="Y570" s="10"/>
      <c r="Z570" s="10"/>
      <c r="AA570" s="10"/>
      <c r="AB570" s="10"/>
      <c r="AC570" s="10"/>
      <c r="AD570" s="47"/>
      <c r="AE570" s="47"/>
      <c r="AF570" s="47"/>
      <c r="AG570" s="47"/>
    </row>
    <row r="571" ht="15.75" customHeight="1">
      <c r="A571" s="10" t="s">
        <v>2871</v>
      </c>
      <c r="B571" s="10" t="str">
        <f>VLOOKUP(C571,BD!$B$4:$C$818,2,FALSE)</f>
        <v>SMALL</v>
      </c>
      <c r="C571" s="10" t="s">
        <v>2872</v>
      </c>
      <c r="D571" s="10" t="s">
        <v>2873</v>
      </c>
      <c r="E571" s="10"/>
      <c r="F571" s="10"/>
      <c r="G571" s="10"/>
      <c r="H571" s="10"/>
      <c r="I571" s="10"/>
      <c r="J571" s="10" t="s">
        <v>2874</v>
      </c>
      <c r="K571" s="10" t="s">
        <v>2875</v>
      </c>
      <c r="L571" s="10"/>
      <c r="M571" s="10"/>
      <c r="N571" s="10"/>
      <c r="O571" s="10"/>
      <c r="P571" s="10" t="s">
        <v>6361</v>
      </c>
      <c r="Q571" s="10" t="s">
        <v>6362</v>
      </c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4"/>
      <c r="AE571" s="47"/>
      <c r="AF571" s="47"/>
      <c r="AG571" s="47"/>
    </row>
    <row r="572" ht="15.75" customHeight="1">
      <c r="A572" s="10" t="s">
        <v>2876</v>
      </c>
      <c r="B572" s="10" t="str">
        <f>VLOOKUP(C572,BD!$B$4:$C$818,2,FALSE)</f>
        <v>SMALL</v>
      </c>
      <c r="C572" s="10" t="s">
        <v>2877</v>
      </c>
      <c r="D572" s="10" t="s">
        <v>2878</v>
      </c>
      <c r="E572" s="10"/>
      <c r="F572" s="10"/>
      <c r="G572" s="10"/>
      <c r="H572" s="10"/>
      <c r="I572" s="10"/>
      <c r="J572" s="10" t="s">
        <v>2879</v>
      </c>
      <c r="K572" s="10"/>
      <c r="L572" s="10"/>
      <c r="M572" s="10"/>
      <c r="N572" s="10"/>
      <c r="O572" s="10"/>
      <c r="P572" s="10" t="s">
        <v>6363</v>
      </c>
      <c r="Q572" s="10" t="s">
        <v>6364</v>
      </c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4"/>
      <c r="AE572" s="47"/>
      <c r="AF572" s="47"/>
      <c r="AG572" s="47"/>
    </row>
    <row r="573" ht="15.75" customHeight="1">
      <c r="A573" s="10" t="s">
        <v>886</v>
      </c>
      <c r="B573" s="10" t="str">
        <f>VLOOKUP(C573,BD!$B$4:$C$818,2,FALSE)</f>
        <v>VERY SMALL</v>
      </c>
      <c r="C573" s="10" t="s">
        <v>887</v>
      </c>
      <c r="D573" s="10" t="s">
        <v>888</v>
      </c>
      <c r="E573" s="10" t="s">
        <v>889</v>
      </c>
      <c r="F573" s="10"/>
      <c r="G573" s="10"/>
      <c r="H573" s="10"/>
      <c r="I573" s="10"/>
      <c r="J573" s="10" t="s">
        <v>890</v>
      </c>
      <c r="K573" s="10" t="s">
        <v>891</v>
      </c>
      <c r="L573" s="10"/>
      <c r="M573" s="10"/>
      <c r="N573" s="10"/>
      <c r="O573" s="10"/>
      <c r="P573" s="10" t="s">
        <v>6365</v>
      </c>
      <c r="Q573" s="10" t="s">
        <v>6366</v>
      </c>
      <c r="R573" s="10" t="s">
        <v>6367</v>
      </c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6"/>
      <c r="AD573" s="12"/>
      <c r="AE573" s="12"/>
      <c r="AF573" s="12"/>
      <c r="AG573" s="12"/>
    </row>
    <row r="574" ht="15.75" customHeight="1">
      <c r="A574" s="10" t="s">
        <v>892</v>
      </c>
      <c r="B574" s="10" t="str">
        <f>VLOOKUP(C574,BD!$B$4:$C$818,2,TRUE)</f>
        <v>VERY SMALL</v>
      </c>
      <c r="C574" s="10" t="s">
        <v>893</v>
      </c>
      <c r="D574" s="10" t="s">
        <v>894</v>
      </c>
      <c r="E574" s="10"/>
      <c r="F574" s="10"/>
      <c r="G574" s="10"/>
      <c r="H574" s="10"/>
      <c r="I574" s="10"/>
      <c r="J574" s="10" t="s">
        <v>895</v>
      </c>
      <c r="K574" s="10"/>
      <c r="L574" s="10"/>
      <c r="M574" s="10"/>
      <c r="N574" s="10"/>
      <c r="O574" s="10"/>
      <c r="P574" s="10" t="s">
        <v>6368</v>
      </c>
      <c r="Q574" s="10" t="s">
        <v>6369</v>
      </c>
      <c r="R574" s="10" t="s">
        <v>6370</v>
      </c>
      <c r="S574" s="10" t="s">
        <v>6371</v>
      </c>
      <c r="T574" s="10" t="s">
        <v>6372</v>
      </c>
      <c r="U574" s="10"/>
      <c r="V574" s="10"/>
      <c r="W574" s="10"/>
      <c r="X574" s="10"/>
      <c r="Y574" s="10"/>
      <c r="Z574" s="10"/>
      <c r="AA574" s="10"/>
      <c r="AB574" s="10"/>
      <c r="AC574" s="16"/>
      <c r="AD574" s="12"/>
      <c r="AE574" s="12"/>
      <c r="AF574" s="12"/>
      <c r="AG574" s="12"/>
    </row>
    <row r="575" ht="15.75" customHeight="1">
      <c r="A575" s="10" t="s">
        <v>896</v>
      </c>
      <c r="B575" s="10" t="str">
        <f>VLOOKUP(C575,BD!$B$4:$C$818,2,TRUE)</f>
        <v>VERY SMALL</v>
      </c>
      <c r="C575" s="10" t="s">
        <v>897</v>
      </c>
      <c r="D575" s="10" t="s">
        <v>898</v>
      </c>
      <c r="E575" s="10"/>
      <c r="F575" s="10"/>
      <c r="G575" s="10"/>
      <c r="H575" s="10"/>
      <c r="I575" s="10"/>
      <c r="J575" s="10" t="s">
        <v>899</v>
      </c>
      <c r="K575" s="10"/>
      <c r="L575" s="10"/>
      <c r="M575" s="10"/>
      <c r="N575" s="10"/>
      <c r="O575" s="10"/>
      <c r="P575" s="10" t="s">
        <v>6373</v>
      </c>
      <c r="Q575" s="10" t="s">
        <v>6374</v>
      </c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6"/>
      <c r="AD575" s="12"/>
      <c r="AE575" s="12"/>
      <c r="AF575" s="12"/>
      <c r="AG575" s="12"/>
    </row>
    <row r="576" ht="15.75" customHeight="1">
      <c r="A576" s="10" t="s">
        <v>2880</v>
      </c>
      <c r="B576" s="10" t="str">
        <f>VLOOKUP(C576,BD!$B$4:$C$818,2,TRUE)</f>
        <v>SMALL</v>
      </c>
      <c r="C576" s="10" t="s">
        <v>2881</v>
      </c>
      <c r="D576" s="10" t="s">
        <v>2882</v>
      </c>
      <c r="E576" s="10"/>
      <c r="F576" s="10"/>
      <c r="G576" s="10"/>
      <c r="H576" s="10"/>
      <c r="I576" s="10"/>
      <c r="J576" s="10" t="s">
        <v>2883</v>
      </c>
      <c r="K576" s="10"/>
      <c r="L576" s="10"/>
      <c r="M576" s="10"/>
      <c r="N576" s="10"/>
      <c r="O576" s="10"/>
      <c r="P576" s="10" t="s">
        <v>6375</v>
      </c>
      <c r="Q576" s="10" t="s">
        <v>6376</v>
      </c>
      <c r="R576" s="10" t="s">
        <v>6377</v>
      </c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47"/>
      <c r="AE576" s="47"/>
      <c r="AF576" s="47"/>
      <c r="AG576" s="47"/>
    </row>
    <row r="577" ht="15.75" customHeight="1">
      <c r="A577" s="10" t="s">
        <v>2884</v>
      </c>
      <c r="B577" s="10" t="str">
        <f>VLOOKUP(C577,BD!$B$4:$C$818,2,TRUE)</f>
        <v>SMALL</v>
      </c>
      <c r="C577" s="10" t="s">
        <v>2885</v>
      </c>
      <c r="D577" s="10" t="s">
        <v>2886</v>
      </c>
      <c r="E577" s="10"/>
      <c r="F577" s="10"/>
      <c r="G577" s="10"/>
      <c r="H577" s="10"/>
      <c r="I577" s="10"/>
      <c r="J577" s="10" t="s">
        <v>2887</v>
      </c>
      <c r="K577" s="10"/>
      <c r="L577" s="10"/>
      <c r="M577" s="10"/>
      <c r="N577" s="10"/>
      <c r="O577" s="10"/>
      <c r="P577" s="10" t="s">
        <v>6378</v>
      </c>
      <c r="Q577" s="10" t="s">
        <v>6379</v>
      </c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47"/>
      <c r="AE577" s="47"/>
      <c r="AF577" s="47"/>
      <c r="AG577" s="47"/>
    </row>
    <row r="578" ht="15.75" customHeight="1">
      <c r="A578" s="10" t="s">
        <v>2888</v>
      </c>
      <c r="B578" s="10" t="str">
        <f>VLOOKUP(C578,BD!$B$4:$C$818,2,TRUE)</f>
        <v>SMALL</v>
      </c>
      <c r="C578" s="10" t="s">
        <v>2889</v>
      </c>
      <c r="D578" s="10" t="s">
        <v>2890</v>
      </c>
      <c r="E578" s="10"/>
      <c r="F578" s="10"/>
      <c r="G578" s="10"/>
      <c r="H578" s="10"/>
      <c r="I578" s="10"/>
      <c r="J578" s="10" t="s">
        <v>2891</v>
      </c>
      <c r="K578" s="10" t="s">
        <v>2892</v>
      </c>
      <c r="L578" s="10"/>
      <c r="M578" s="10"/>
      <c r="N578" s="10"/>
      <c r="O578" s="10"/>
      <c r="P578" s="10" t="s">
        <v>6380</v>
      </c>
      <c r="Q578" s="10" t="s">
        <v>6381</v>
      </c>
      <c r="R578" s="10" t="s">
        <v>6382</v>
      </c>
      <c r="S578" s="10" t="s">
        <v>6383</v>
      </c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47"/>
      <c r="AE578" s="47"/>
      <c r="AF578" s="47"/>
      <c r="AG578" s="47"/>
    </row>
    <row r="579" ht="15.75" customHeight="1">
      <c r="A579" s="10" t="s">
        <v>2893</v>
      </c>
      <c r="B579" s="10" t="str">
        <f>VLOOKUP(C579,BD!$B$4:$C$818,2,TRUE)</f>
        <v>SMALL</v>
      </c>
      <c r="C579" s="10" t="s">
        <v>2894</v>
      </c>
      <c r="D579" s="10" t="s">
        <v>2895</v>
      </c>
      <c r="E579" s="10"/>
      <c r="F579" s="10"/>
      <c r="G579" s="10"/>
      <c r="H579" s="10"/>
      <c r="I579" s="10"/>
      <c r="J579" s="10" t="s">
        <v>2896</v>
      </c>
      <c r="K579" s="10" t="s">
        <v>2897</v>
      </c>
      <c r="L579" s="10"/>
      <c r="M579" s="10"/>
      <c r="N579" s="10"/>
      <c r="O579" s="10"/>
      <c r="P579" s="10" t="s">
        <v>6384</v>
      </c>
      <c r="Q579" s="10" t="s">
        <v>6385</v>
      </c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47"/>
      <c r="AE579" s="47"/>
      <c r="AF579" s="47"/>
      <c r="AG579" s="47"/>
    </row>
    <row r="580" ht="15.75" customHeight="1">
      <c r="A580" s="10" t="s">
        <v>2898</v>
      </c>
      <c r="B580" s="10" t="str">
        <f>VLOOKUP(C580,BD!$B$4:$C$818,2,TRUE)</f>
        <v>SMALL</v>
      </c>
      <c r="C580" s="10" t="s">
        <v>2899</v>
      </c>
      <c r="D580" s="10" t="s">
        <v>2900</v>
      </c>
      <c r="E580" s="10"/>
      <c r="F580" s="10"/>
      <c r="G580" s="10"/>
      <c r="H580" s="10"/>
      <c r="I580" s="10"/>
      <c r="J580" s="10" t="s">
        <v>2901</v>
      </c>
      <c r="K580" s="10"/>
      <c r="L580" s="10"/>
      <c r="M580" s="10"/>
      <c r="N580" s="10"/>
      <c r="O580" s="10"/>
      <c r="P580" s="10" t="s">
        <v>6386</v>
      </c>
      <c r="Q580" s="10" t="s">
        <v>6387</v>
      </c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47"/>
      <c r="AE580" s="47"/>
      <c r="AF580" s="47"/>
      <c r="AG580" s="47"/>
    </row>
    <row r="581" ht="15.75" customHeight="1">
      <c r="A581" s="10" t="s">
        <v>2902</v>
      </c>
      <c r="B581" s="10" t="str">
        <f>VLOOKUP(C581,BD!$B$4:$C$818,2,TRUE)</f>
        <v>SMALL</v>
      </c>
      <c r="C581" s="10" t="s">
        <v>2903</v>
      </c>
      <c r="D581" s="10" t="s">
        <v>1291</v>
      </c>
      <c r="E581" s="10"/>
      <c r="F581" s="10"/>
      <c r="G581" s="10"/>
      <c r="H581" s="10"/>
      <c r="I581" s="10"/>
      <c r="J581" s="10" t="s">
        <v>2904</v>
      </c>
      <c r="K581" s="10" t="s">
        <v>2905</v>
      </c>
      <c r="L581" s="10"/>
      <c r="M581" s="10"/>
      <c r="N581" s="10"/>
      <c r="O581" s="10"/>
      <c r="P581" s="10" t="s">
        <v>6388</v>
      </c>
      <c r="Q581" s="10" t="s">
        <v>6389</v>
      </c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47"/>
      <c r="AE581" s="47"/>
      <c r="AF581" s="47"/>
      <c r="AG581" s="47"/>
    </row>
    <row r="582" ht="15.75" customHeight="1">
      <c r="A582" s="10" t="s">
        <v>2907</v>
      </c>
      <c r="B582" s="10" t="str">
        <f>VLOOKUP(C582,BD!$B$4:$C$818,2,TRUE)</f>
        <v>SMALL</v>
      </c>
      <c r="C582" s="10" t="s">
        <v>2908</v>
      </c>
      <c r="D582" s="10" t="s">
        <v>2909</v>
      </c>
      <c r="E582" s="10"/>
      <c r="F582" s="10"/>
      <c r="G582" s="10"/>
      <c r="H582" s="10"/>
      <c r="I582" s="10"/>
      <c r="J582" s="10" t="s">
        <v>2910</v>
      </c>
      <c r="K582" s="10" t="s">
        <v>2911</v>
      </c>
      <c r="L582" s="10"/>
      <c r="M582" s="10"/>
      <c r="N582" s="10"/>
      <c r="O582" s="10"/>
      <c r="P582" s="10" t="s">
        <v>6390</v>
      </c>
      <c r="Q582" s="10" t="s">
        <v>6391</v>
      </c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47"/>
      <c r="AE582" s="47"/>
      <c r="AF582" s="47"/>
      <c r="AG582" s="47"/>
    </row>
    <row r="583" ht="15.75" customHeight="1">
      <c r="A583" s="10" t="s">
        <v>2912</v>
      </c>
      <c r="B583" s="10" t="str">
        <f>VLOOKUP(C583,BD!$B$4:$C$818,2,TRUE)</f>
        <v>SMALL</v>
      </c>
      <c r="C583" s="10" t="s">
        <v>2913</v>
      </c>
      <c r="D583" s="10" t="s">
        <v>2914</v>
      </c>
      <c r="E583" s="10"/>
      <c r="F583" s="10"/>
      <c r="G583" s="10"/>
      <c r="H583" s="10"/>
      <c r="I583" s="10"/>
      <c r="J583" s="10" t="s">
        <v>2915</v>
      </c>
      <c r="K583" s="10"/>
      <c r="L583" s="10"/>
      <c r="M583" s="10"/>
      <c r="N583" s="10"/>
      <c r="O583" s="10"/>
      <c r="P583" s="10" t="s">
        <v>6392</v>
      </c>
      <c r="Q583" s="10" t="s">
        <v>6393</v>
      </c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47"/>
      <c r="AE583" s="47"/>
      <c r="AF583" s="47"/>
      <c r="AG583" s="47"/>
    </row>
    <row r="584" ht="15.75" customHeight="1">
      <c r="A584" s="10" t="s">
        <v>2916</v>
      </c>
      <c r="B584" s="10" t="str">
        <f>VLOOKUP(C584,BD!$B$4:$C$818,2,TRUE)</f>
        <v>SMALL</v>
      </c>
      <c r="C584" s="10" t="s">
        <v>2917</v>
      </c>
      <c r="D584" s="10" t="s">
        <v>2918</v>
      </c>
      <c r="E584" s="10"/>
      <c r="F584" s="10"/>
      <c r="G584" s="10"/>
      <c r="H584" s="10"/>
      <c r="I584" s="10"/>
      <c r="J584" s="10" t="s">
        <v>2919</v>
      </c>
      <c r="K584" s="10"/>
      <c r="L584" s="10"/>
      <c r="M584" s="10"/>
      <c r="N584" s="10"/>
      <c r="O584" s="10"/>
      <c r="P584" s="10" t="s">
        <v>6394</v>
      </c>
      <c r="Q584" s="10" t="s">
        <v>6395</v>
      </c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47"/>
      <c r="AE584" s="47"/>
      <c r="AF584" s="47"/>
      <c r="AG584" s="47"/>
    </row>
    <row r="585" ht="15.75" customHeight="1">
      <c r="A585" s="10" t="s">
        <v>2920</v>
      </c>
      <c r="B585" s="10" t="str">
        <f>VLOOKUP(C585,BD!$B$4:$C$818,2,FALSE)</f>
        <v>SMALL</v>
      </c>
      <c r="C585" s="10" t="s">
        <v>2921</v>
      </c>
      <c r="D585" s="10" t="s">
        <v>2922</v>
      </c>
      <c r="E585" s="10" t="s">
        <v>2923</v>
      </c>
      <c r="F585" s="10"/>
      <c r="G585" s="10"/>
      <c r="H585" s="10"/>
      <c r="I585" s="10"/>
      <c r="J585" s="10" t="s">
        <v>2924</v>
      </c>
      <c r="K585" s="10"/>
      <c r="L585" s="10"/>
      <c r="M585" s="10"/>
      <c r="N585" s="10"/>
      <c r="O585" s="10"/>
      <c r="P585" s="10" t="s">
        <v>6396</v>
      </c>
      <c r="Q585" s="10" t="s">
        <v>6397</v>
      </c>
      <c r="R585" s="10" t="s">
        <v>6398</v>
      </c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47"/>
      <c r="AE585" s="47"/>
      <c r="AF585" s="47"/>
      <c r="AG585" s="47"/>
    </row>
    <row r="586" ht="15.75" customHeight="1">
      <c r="A586" s="10" t="s">
        <v>900</v>
      </c>
      <c r="B586" s="10" t="str">
        <f>VLOOKUP(C586,BD!$B$4:$C$818,2,FALSE)</f>
        <v>VERY SMALL</v>
      </c>
      <c r="C586" s="10" t="s">
        <v>901</v>
      </c>
      <c r="D586" s="10" t="s">
        <v>902</v>
      </c>
      <c r="E586" s="10"/>
      <c r="F586" s="10"/>
      <c r="G586" s="10"/>
      <c r="H586" s="10"/>
      <c r="I586" s="10"/>
      <c r="J586" s="10" t="s">
        <v>903</v>
      </c>
      <c r="K586" s="10"/>
      <c r="L586" s="10"/>
      <c r="M586" s="10"/>
      <c r="N586" s="10"/>
      <c r="O586" s="10"/>
      <c r="P586" s="10" t="s">
        <v>6399</v>
      </c>
      <c r="Q586" s="10" t="s">
        <v>6400</v>
      </c>
      <c r="R586" s="10" t="s">
        <v>6401</v>
      </c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6"/>
      <c r="AD586" s="12"/>
      <c r="AE586" s="12"/>
      <c r="AF586" s="12"/>
      <c r="AG586" s="12"/>
    </row>
    <row r="587" ht="15.75" customHeight="1">
      <c r="A587" s="10" t="s">
        <v>904</v>
      </c>
      <c r="B587" s="10" t="str">
        <f>VLOOKUP(C587,BD!$B$4:$C$818,2,TRUE)</f>
        <v>VERY SMALL</v>
      </c>
      <c r="C587" s="10" t="s">
        <v>905</v>
      </c>
      <c r="D587" s="10" t="s">
        <v>906</v>
      </c>
      <c r="E587" s="10"/>
      <c r="F587" s="10"/>
      <c r="G587" s="10"/>
      <c r="H587" s="10"/>
      <c r="I587" s="10"/>
      <c r="J587" s="10" t="s">
        <v>907</v>
      </c>
      <c r="K587" s="10" t="s">
        <v>908</v>
      </c>
      <c r="L587" s="10"/>
      <c r="M587" s="10"/>
      <c r="N587" s="10"/>
      <c r="O587" s="10"/>
      <c r="P587" s="10" t="s">
        <v>6402</v>
      </c>
      <c r="Q587" s="10" t="s">
        <v>6403</v>
      </c>
      <c r="R587" s="10" t="s">
        <v>6404</v>
      </c>
      <c r="S587" s="10" t="s">
        <v>4804</v>
      </c>
      <c r="T587" s="10" t="s">
        <v>6405</v>
      </c>
      <c r="U587" s="10"/>
      <c r="V587" s="10"/>
      <c r="W587" s="10"/>
      <c r="X587" s="10"/>
      <c r="Y587" s="10"/>
      <c r="Z587" s="10"/>
      <c r="AA587" s="10"/>
      <c r="AB587" s="10"/>
      <c r="AC587" s="16"/>
      <c r="AD587" s="12"/>
      <c r="AE587" s="12"/>
      <c r="AF587" s="12"/>
      <c r="AG587" s="12"/>
    </row>
    <row r="588" ht="15.75" customHeight="1">
      <c r="A588" s="10" t="s">
        <v>2925</v>
      </c>
      <c r="B588" s="10" t="str">
        <f>VLOOKUP(C588,BD!$B$4:$C$818,2,FALSE)</f>
        <v>SMALL</v>
      </c>
      <c r="C588" s="10" t="s">
        <v>2926</v>
      </c>
      <c r="D588" s="10" t="s">
        <v>2691</v>
      </c>
      <c r="E588" s="10" t="s">
        <v>2927</v>
      </c>
      <c r="F588" s="10"/>
      <c r="G588" s="10"/>
      <c r="H588" s="10"/>
      <c r="I588" s="10"/>
      <c r="J588" s="10" t="s">
        <v>2928</v>
      </c>
      <c r="K588" s="10" t="s">
        <v>2929</v>
      </c>
      <c r="L588" s="10"/>
      <c r="M588" s="10"/>
      <c r="N588" s="10"/>
      <c r="O588" s="10"/>
      <c r="P588" s="10" t="s">
        <v>6406</v>
      </c>
      <c r="Q588" s="10" t="s">
        <v>6407</v>
      </c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4"/>
      <c r="AE588" s="47"/>
      <c r="AF588" s="47"/>
      <c r="AG588" s="47"/>
    </row>
    <row r="589" ht="15.75" customHeight="1">
      <c r="A589" s="10" t="s">
        <v>4624</v>
      </c>
      <c r="B589" s="10" t="str">
        <f>VLOOKUP(C589,BD!$B$4:$C$818,2,FALSE)</f>
        <v>SMALL</v>
      </c>
      <c r="C589" s="10" t="s">
        <v>2926</v>
      </c>
      <c r="D589" s="10" t="s">
        <v>2691</v>
      </c>
      <c r="E589" s="10" t="s">
        <v>2927</v>
      </c>
      <c r="F589" s="10"/>
      <c r="G589" s="10"/>
      <c r="H589" s="10"/>
      <c r="I589" s="10"/>
      <c r="J589" s="10" t="s">
        <v>2928</v>
      </c>
      <c r="K589" s="10" t="s">
        <v>2929</v>
      </c>
      <c r="L589" s="10"/>
      <c r="M589" s="10"/>
      <c r="N589" s="10"/>
      <c r="O589" s="10"/>
      <c r="P589" s="10" t="s">
        <v>6406</v>
      </c>
      <c r="Q589" s="10" t="s">
        <v>6407</v>
      </c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4"/>
      <c r="AE589" s="47"/>
      <c r="AF589" s="47"/>
      <c r="AG589" s="47"/>
    </row>
    <row r="590" ht="15.75" customHeight="1">
      <c r="A590" s="10" t="s">
        <v>4633</v>
      </c>
      <c r="B590" s="10" t="str">
        <f>VLOOKUP(C590,BD!$B$4:$C$818,2,FALSE)</f>
        <v>SMALL</v>
      </c>
      <c r="C590" s="10" t="s">
        <v>2926</v>
      </c>
      <c r="D590" s="10" t="s">
        <v>2691</v>
      </c>
      <c r="E590" s="10" t="s">
        <v>2927</v>
      </c>
      <c r="F590" s="10"/>
      <c r="G590" s="10"/>
      <c r="H590" s="10"/>
      <c r="I590" s="10"/>
      <c r="J590" s="10" t="s">
        <v>2928</v>
      </c>
      <c r="K590" s="10" t="s">
        <v>2929</v>
      </c>
      <c r="L590" s="10"/>
      <c r="M590" s="10"/>
      <c r="N590" s="10"/>
      <c r="O590" s="10"/>
      <c r="P590" s="10" t="s">
        <v>6406</v>
      </c>
      <c r="Q590" s="10" t="s">
        <v>6407</v>
      </c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4"/>
      <c r="AE590" s="47"/>
      <c r="AF590" s="47"/>
      <c r="AG590" s="47"/>
    </row>
    <row r="591" ht="15.75" customHeight="1">
      <c r="A591" s="10" t="s">
        <v>4637</v>
      </c>
      <c r="B591" s="10" t="str">
        <f>VLOOKUP(C591,BD!$B$4:$C$818,2,FALSE)</f>
        <v>SMALL</v>
      </c>
      <c r="C591" s="10" t="s">
        <v>2926</v>
      </c>
      <c r="D591" s="10" t="s">
        <v>2691</v>
      </c>
      <c r="E591" s="10" t="s">
        <v>2927</v>
      </c>
      <c r="F591" s="10"/>
      <c r="G591" s="10"/>
      <c r="H591" s="10"/>
      <c r="I591" s="10"/>
      <c r="J591" s="10" t="s">
        <v>2928</v>
      </c>
      <c r="K591" s="10" t="s">
        <v>2929</v>
      </c>
      <c r="L591" s="10"/>
      <c r="M591" s="10"/>
      <c r="N591" s="10"/>
      <c r="O591" s="10"/>
      <c r="P591" s="10" t="s">
        <v>6406</v>
      </c>
      <c r="Q591" s="10" t="s">
        <v>6407</v>
      </c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4"/>
      <c r="AE591" s="47"/>
      <c r="AF591" s="47"/>
      <c r="AG591" s="47"/>
    </row>
    <row r="592" ht="15.75" customHeight="1">
      <c r="A592" s="10" t="s">
        <v>4678</v>
      </c>
      <c r="B592" s="10" t="str">
        <f>VLOOKUP(C592,BD!$B$4:$C$818,2,FALSE)</f>
        <v>SMALL</v>
      </c>
      <c r="C592" s="10" t="s">
        <v>2926</v>
      </c>
      <c r="D592" s="10" t="s">
        <v>2691</v>
      </c>
      <c r="E592" s="10" t="s">
        <v>2927</v>
      </c>
      <c r="F592" s="10"/>
      <c r="G592" s="10"/>
      <c r="H592" s="10"/>
      <c r="I592" s="10"/>
      <c r="J592" s="10" t="s">
        <v>2928</v>
      </c>
      <c r="K592" s="10" t="s">
        <v>2929</v>
      </c>
      <c r="L592" s="10"/>
      <c r="M592" s="10"/>
      <c r="N592" s="10"/>
      <c r="O592" s="10"/>
      <c r="P592" s="10" t="s">
        <v>6406</v>
      </c>
      <c r="Q592" s="10" t="s">
        <v>6407</v>
      </c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4"/>
      <c r="AE592" s="47"/>
      <c r="AF592" s="47"/>
      <c r="AG592" s="47"/>
    </row>
    <row r="593" ht="15.75" customHeight="1">
      <c r="A593" s="10" t="s">
        <v>2930</v>
      </c>
      <c r="B593" s="10" t="str">
        <f>VLOOKUP(C593,BD!$B$4:$C$818,2,FALSE)</f>
        <v>SMALL</v>
      </c>
      <c r="C593" s="10" t="s">
        <v>2931</v>
      </c>
      <c r="D593" s="10" t="s">
        <v>2932</v>
      </c>
      <c r="E593" s="10" t="s">
        <v>2933</v>
      </c>
      <c r="F593" s="10"/>
      <c r="G593" s="10"/>
      <c r="H593" s="10"/>
      <c r="I593" s="10"/>
      <c r="J593" s="10" t="s">
        <v>2934</v>
      </c>
      <c r="K593" s="10" t="s">
        <v>2935</v>
      </c>
      <c r="L593" s="10"/>
      <c r="M593" s="10"/>
      <c r="N593" s="10"/>
      <c r="O593" s="10"/>
      <c r="P593" s="10" t="s">
        <v>6408</v>
      </c>
      <c r="Q593" s="10" t="s">
        <v>6409</v>
      </c>
      <c r="R593" s="10" t="s">
        <v>4839</v>
      </c>
      <c r="S593" s="10" t="s">
        <v>6410</v>
      </c>
      <c r="T593" s="10" t="s">
        <v>6411</v>
      </c>
      <c r="U593" s="10"/>
      <c r="V593" s="10"/>
      <c r="W593" s="10"/>
      <c r="X593" s="10"/>
      <c r="Y593" s="10"/>
      <c r="Z593" s="10"/>
      <c r="AA593" s="10"/>
      <c r="AB593" s="10"/>
      <c r="AC593" s="10"/>
      <c r="AD593" s="47"/>
      <c r="AE593" s="47"/>
      <c r="AF593" s="47"/>
      <c r="AG593" s="47"/>
    </row>
    <row r="594" ht="15.75" customHeight="1">
      <c r="A594" s="10" t="s">
        <v>4658</v>
      </c>
      <c r="B594" s="10" t="str">
        <f>VLOOKUP(C594,BD!$B$4:$C$818,2,FALSE)</f>
        <v>SMALL</v>
      </c>
      <c r="C594" s="10" t="s">
        <v>2931</v>
      </c>
      <c r="D594" s="10" t="s">
        <v>2932</v>
      </c>
      <c r="E594" s="10" t="s">
        <v>2933</v>
      </c>
      <c r="F594" s="10"/>
      <c r="G594" s="10"/>
      <c r="H594" s="10"/>
      <c r="I594" s="10"/>
      <c r="J594" s="10" t="s">
        <v>2934</v>
      </c>
      <c r="K594" s="10" t="s">
        <v>2935</v>
      </c>
      <c r="L594" s="10"/>
      <c r="M594" s="10"/>
      <c r="N594" s="10"/>
      <c r="O594" s="10"/>
      <c r="P594" s="10" t="s">
        <v>6408</v>
      </c>
      <c r="Q594" s="10" t="s">
        <v>6409</v>
      </c>
      <c r="R594" s="10" t="s">
        <v>4839</v>
      </c>
      <c r="S594" s="10" t="s">
        <v>6410</v>
      </c>
      <c r="T594" s="10" t="s">
        <v>6411</v>
      </c>
      <c r="U594" s="10"/>
      <c r="V594" s="10"/>
      <c r="W594" s="10"/>
      <c r="X594" s="10"/>
      <c r="Y594" s="10"/>
      <c r="Z594" s="10"/>
      <c r="AA594" s="10"/>
      <c r="AB594" s="10"/>
      <c r="AC594" s="10"/>
      <c r="AD594" s="47"/>
      <c r="AE594" s="47"/>
      <c r="AF594" s="47"/>
      <c r="AG594" s="47"/>
    </row>
    <row r="595" ht="15.75" customHeight="1">
      <c r="A595" s="10" t="s">
        <v>2936</v>
      </c>
      <c r="B595" s="10" t="str">
        <f>VLOOKUP(C595,BD!$B$4:$C$818,2,FALSE)</f>
        <v>SMALL</v>
      </c>
      <c r="C595" s="10" t="s">
        <v>2937</v>
      </c>
      <c r="D595" s="10" t="s">
        <v>2938</v>
      </c>
      <c r="E595" s="10" t="s">
        <v>2939</v>
      </c>
      <c r="F595" s="10"/>
      <c r="G595" s="10"/>
      <c r="H595" s="10"/>
      <c r="I595" s="10"/>
      <c r="J595" s="10" t="s">
        <v>2940</v>
      </c>
      <c r="K595" s="10" t="s">
        <v>2941</v>
      </c>
      <c r="L595" s="10"/>
      <c r="M595" s="10"/>
      <c r="N595" s="10"/>
      <c r="O595" s="10"/>
      <c r="P595" s="10" t="s">
        <v>6412</v>
      </c>
      <c r="Q595" s="10" t="s">
        <v>6413</v>
      </c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47"/>
      <c r="AE595" s="47"/>
      <c r="AF595" s="47"/>
      <c r="AG595" s="47"/>
    </row>
    <row r="596" ht="15.75" customHeight="1">
      <c r="A596" s="10" t="s">
        <v>2942</v>
      </c>
      <c r="B596" s="10" t="str">
        <f>VLOOKUP(C596,BD!$B$4:$C$818,2,TRUE)</f>
        <v>SMALL</v>
      </c>
      <c r="C596" s="10" t="s">
        <v>2943</v>
      </c>
      <c r="D596" s="10" t="s">
        <v>2944</v>
      </c>
      <c r="E596" s="10"/>
      <c r="F596" s="10"/>
      <c r="G596" s="10"/>
      <c r="H596" s="10"/>
      <c r="I596" s="10"/>
      <c r="J596" s="10" t="s">
        <v>2945</v>
      </c>
      <c r="K596" s="10" t="s">
        <v>2946</v>
      </c>
      <c r="L596" s="10"/>
      <c r="M596" s="10"/>
      <c r="N596" s="10"/>
      <c r="O596" s="10"/>
      <c r="P596" s="10" t="s">
        <v>6414</v>
      </c>
      <c r="Q596" s="10" t="s">
        <v>6415</v>
      </c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47"/>
      <c r="AE596" s="47"/>
      <c r="AF596" s="47"/>
      <c r="AG596" s="47"/>
    </row>
    <row r="597" ht="15.75" customHeight="1">
      <c r="A597" s="10" t="s">
        <v>2947</v>
      </c>
      <c r="B597" s="10" t="str">
        <f>VLOOKUP(C597,BD!$B$4:$C$818,2,TRUE)</f>
        <v>SMALL</v>
      </c>
      <c r="C597" s="10" t="s">
        <v>2948</v>
      </c>
      <c r="D597" s="10" t="s">
        <v>2949</v>
      </c>
      <c r="E597" s="10"/>
      <c r="F597" s="10"/>
      <c r="G597" s="10"/>
      <c r="H597" s="10"/>
      <c r="I597" s="10"/>
      <c r="J597" s="10" t="s">
        <v>2000</v>
      </c>
      <c r="K597" s="10"/>
      <c r="L597" s="10"/>
      <c r="M597" s="10"/>
      <c r="N597" s="10"/>
      <c r="O597" s="10"/>
      <c r="P597" s="10" t="s">
        <v>6416</v>
      </c>
      <c r="Q597" s="10" t="s">
        <v>6417</v>
      </c>
      <c r="R597" s="10" t="s">
        <v>6418</v>
      </c>
      <c r="S597" s="10" t="s">
        <v>6419</v>
      </c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47"/>
      <c r="AE597" s="47"/>
      <c r="AF597" s="47"/>
      <c r="AG597" s="47"/>
    </row>
    <row r="598" ht="15.75" customHeight="1">
      <c r="A598" s="10" t="s">
        <v>2950</v>
      </c>
      <c r="B598" s="10" t="str">
        <f>VLOOKUP(C598,BD!$B$4:$C$818,2,TRUE)</f>
        <v>SMALL</v>
      </c>
      <c r="C598" s="10" t="s">
        <v>2951</v>
      </c>
      <c r="D598" s="10" t="s">
        <v>2952</v>
      </c>
      <c r="E598" s="10"/>
      <c r="F598" s="10"/>
      <c r="G598" s="10"/>
      <c r="H598" s="10"/>
      <c r="I598" s="10"/>
      <c r="J598" s="10" t="s">
        <v>2953</v>
      </c>
      <c r="K598" s="10" t="s">
        <v>2954</v>
      </c>
      <c r="L598" s="10"/>
      <c r="M598" s="10"/>
      <c r="N598" s="10"/>
      <c r="O598" s="10"/>
      <c r="P598" s="10" t="s">
        <v>6420</v>
      </c>
      <c r="Q598" s="10" t="s">
        <v>6421</v>
      </c>
      <c r="R598" s="10" t="s">
        <v>6422</v>
      </c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47"/>
      <c r="AE598" s="47"/>
      <c r="AF598" s="47"/>
      <c r="AG598" s="47"/>
    </row>
    <row r="599" ht="15.75" customHeight="1">
      <c r="A599" s="10" t="s">
        <v>2955</v>
      </c>
      <c r="B599" s="10" t="str">
        <f>VLOOKUP(C599,BD!$B$4:$C$818,2,FALSE)</f>
        <v>SMALL</v>
      </c>
      <c r="C599" s="10" t="s">
        <v>2956</v>
      </c>
      <c r="D599" s="10" t="s">
        <v>2554</v>
      </c>
      <c r="E599" s="10"/>
      <c r="F599" s="10"/>
      <c r="G599" s="10"/>
      <c r="H599" s="10"/>
      <c r="I599" s="10"/>
      <c r="J599" s="10" t="s">
        <v>2957</v>
      </c>
      <c r="K599" s="10" t="s">
        <v>2958</v>
      </c>
      <c r="L599" s="10" t="s">
        <v>2959</v>
      </c>
      <c r="M599" s="10"/>
      <c r="N599" s="10"/>
      <c r="O599" s="10"/>
      <c r="P599" s="10" t="s">
        <v>5985</v>
      </c>
      <c r="Q599" s="10" t="s">
        <v>6423</v>
      </c>
      <c r="R599" s="10" t="s">
        <v>6424</v>
      </c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4"/>
      <c r="AE599" s="47"/>
      <c r="AF599" s="47"/>
      <c r="AG599" s="47"/>
    </row>
    <row r="600" ht="15.75" customHeight="1">
      <c r="A600" s="10" t="s">
        <v>4657</v>
      </c>
      <c r="B600" s="10" t="str">
        <f>VLOOKUP(C600,BD!$B$4:$C$818,2,FALSE)</f>
        <v>SMALL</v>
      </c>
      <c r="C600" s="10" t="s">
        <v>2956</v>
      </c>
      <c r="D600" s="10" t="s">
        <v>2554</v>
      </c>
      <c r="E600" s="10"/>
      <c r="F600" s="10"/>
      <c r="G600" s="10"/>
      <c r="H600" s="10"/>
      <c r="I600" s="10"/>
      <c r="J600" s="10" t="s">
        <v>2957</v>
      </c>
      <c r="K600" s="10" t="s">
        <v>2958</v>
      </c>
      <c r="L600" s="10" t="s">
        <v>2959</v>
      </c>
      <c r="M600" s="10"/>
      <c r="N600" s="10"/>
      <c r="O600" s="10"/>
      <c r="P600" s="10" t="s">
        <v>5985</v>
      </c>
      <c r="Q600" s="10" t="s">
        <v>6423</v>
      </c>
      <c r="R600" s="10" t="s">
        <v>6424</v>
      </c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4"/>
      <c r="AE600" s="47"/>
      <c r="AF600" s="47"/>
      <c r="AG600" s="47"/>
    </row>
    <row r="601" ht="15.75" customHeight="1">
      <c r="A601" s="10" t="s">
        <v>909</v>
      </c>
      <c r="B601" s="10" t="str">
        <f>VLOOKUP(C601,BD!$B$4:$C$818,2,FALSE)</f>
        <v>VERY SMALL</v>
      </c>
      <c r="C601" s="10" t="s">
        <v>910</v>
      </c>
      <c r="D601" s="10" t="s">
        <v>911</v>
      </c>
      <c r="E601" s="10"/>
      <c r="F601" s="10"/>
      <c r="G601" s="10"/>
      <c r="H601" s="10"/>
      <c r="I601" s="10"/>
      <c r="J601" s="10" t="s">
        <v>912</v>
      </c>
      <c r="K601" s="10" t="s">
        <v>913</v>
      </c>
      <c r="L601" s="10" t="s">
        <v>914</v>
      </c>
      <c r="M601" s="10"/>
      <c r="N601" s="10"/>
      <c r="O601" s="10"/>
      <c r="P601" s="10" t="s">
        <v>4804</v>
      </c>
      <c r="Q601" s="10" t="s">
        <v>4863</v>
      </c>
      <c r="R601" s="10" t="s">
        <v>6425</v>
      </c>
      <c r="S601" s="10" t="s">
        <v>6426</v>
      </c>
      <c r="T601" s="10" t="s">
        <v>6427</v>
      </c>
      <c r="U601" s="10" t="s">
        <v>6428</v>
      </c>
      <c r="V601" s="10" t="s">
        <v>6429</v>
      </c>
      <c r="W601" s="10"/>
      <c r="X601" s="10"/>
      <c r="Y601" s="10"/>
      <c r="Z601" s="10"/>
      <c r="AA601" s="10"/>
      <c r="AB601" s="10"/>
      <c r="AC601" s="16"/>
      <c r="AD601" s="19"/>
      <c r="AE601" s="12"/>
      <c r="AF601" s="12"/>
      <c r="AG601" s="12"/>
    </row>
    <row r="602" ht="15.75" customHeight="1">
      <c r="A602" s="10" t="s">
        <v>916</v>
      </c>
      <c r="B602" s="10" t="str">
        <f>VLOOKUP(C602,BD!$B$4:$C$818,2,TRUE)</f>
        <v>VERY SMALL</v>
      </c>
      <c r="C602" s="10" t="s">
        <v>917</v>
      </c>
      <c r="D602" s="10" t="s">
        <v>918</v>
      </c>
      <c r="E602" s="10"/>
      <c r="F602" s="10"/>
      <c r="G602" s="10"/>
      <c r="H602" s="10"/>
      <c r="I602" s="10"/>
      <c r="J602" s="10" t="s">
        <v>919</v>
      </c>
      <c r="K602" s="10"/>
      <c r="L602" s="10"/>
      <c r="M602" s="10"/>
      <c r="N602" s="10"/>
      <c r="O602" s="10"/>
      <c r="P602" s="10" t="s">
        <v>6430</v>
      </c>
      <c r="Q602" s="10" t="s">
        <v>6431</v>
      </c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6"/>
      <c r="AD602" s="12"/>
      <c r="AE602" s="12"/>
      <c r="AF602" s="12"/>
      <c r="AG602" s="12"/>
    </row>
    <row r="603" ht="15.75" customHeight="1">
      <c r="A603" s="10" t="s">
        <v>2960</v>
      </c>
      <c r="B603" s="10" t="str">
        <f>VLOOKUP(C603,BD!$B$4:$C$818,2,FALSE)</f>
        <v>SMALL</v>
      </c>
      <c r="C603" s="10" t="s">
        <v>2961</v>
      </c>
      <c r="D603" s="10" t="s">
        <v>2962</v>
      </c>
      <c r="E603" s="10"/>
      <c r="F603" s="10"/>
      <c r="G603" s="10"/>
      <c r="H603" s="10"/>
      <c r="I603" s="10"/>
      <c r="J603" s="10" t="s">
        <v>2963</v>
      </c>
      <c r="K603" s="10" t="s">
        <v>2964</v>
      </c>
      <c r="L603" s="10"/>
      <c r="M603" s="10"/>
      <c r="N603" s="10"/>
      <c r="O603" s="10"/>
      <c r="P603" s="10" t="s">
        <v>6432</v>
      </c>
      <c r="Q603" s="10" t="s">
        <v>6433</v>
      </c>
      <c r="R603" s="10" t="s">
        <v>6434</v>
      </c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4"/>
      <c r="AE603" s="47"/>
      <c r="AF603" s="47"/>
      <c r="AG603" s="47"/>
    </row>
    <row r="604" ht="15.75" customHeight="1">
      <c r="A604" s="10" t="s">
        <v>2965</v>
      </c>
      <c r="B604" s="10" t="str">
        <f>VLOOKUP(C604,BD!$B$4:$C$818,2,TRUE)</f>
        <v>SMALL</v>
      </c>
      <c r="C604" s="10" t="s">
        <v>2966</v>
      </c>
      <c r="D604" s="10" t="s">
        <v>2967</v>
      </c>
      <c r="E604" s="10" t="s">
        <v>2968</v>
      </c>
      <c r="F604" s="10"/>
      <c r="G604" s="10"/>
      <c r="H604" s="10"/>
      <c r="I604" s="10"/>
      <c r="J604" s="10" t="s">
        <v>2969</v>
      </c>
      <c r="K604" s="10"/>
      <c r="L604" s="10"/>
      <c r="M604" s="10"/>
      <c r="N604" s="10"/>
      <c r="O604" s="10"/>
      <c r="P604" s="10" t="s">
        <v>6435</v>
      </c>
      <c r="Q604" s="10" t="s">
        <v>6436</v>
      </c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47"/>
      <c r="AE604" s="47"/>
      <c r="AF604" s="47"/>
      <c r="AG604" s="47"/>
    </row>
    <row r="605" ht="15.75" customHeight="1">
      <c r="A605" s="10" t="s">
        <v>2971</v>
      </c>
      <c r="B605" s="10" t="str">
        <f>VLOOKUP(C605,BD!$B$4:$C$818,2,TRUE)</f>
        <v>SMALL</v>
      </c>
      <c r="C605" s="10" t="s">
        <v>2972</v>
      </c>
      <c r="D605" s="10" t="s">
        <v>2973</v>
      </c>
      <c r="E605" s="10"/>
      <c r="F605" s="10"/>
      <c r="G605" s="10"/>
      <c r="H605" s="10"/>
      <c r="I605" s="10"/>
      <c r="J605" s="10" t="s">
        <v>2974</v>
      </c>
      <c r="K605" s="10" t="s">
        <v>2975</v>
      </c>
      <c r="L605" s="10"/>
      <c r="M605" s="10"/>
      <c r="N605" s="10"/>
      <c r="O605" s="10"/>
      <c r="P605" s="10" t="s">
        <v>6437</v>
      </c>
      <c r="Q605" s="10" t="s">
        <v>6438</v>
      </c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47"/>
      <c r="AE605" s="47"/>
      <c r="AF605" s="47"/>
      <c r="AG605" s="47"/>
    </row>
    <row r="606" ht="15.75" customHeight="1">
      <c r="A606" s="10" t="s">
        <v>2976</v>
      </c>
      <c r="B606" s="10" t="str">
        <f>VLOOKUP(C606,BD!$B$4:$C$818,2,TRUE)</f>
        <v>SMALL</v>
      </c>
      <c r="C606" s="10" t="s">
        <v>2977</v>
      </c>
      <c r="D606" s="10" t="s">
        <v>2978</v>
      </c>
      <c r="E606" s="10"/>
      <c r="F606" s="10"/>
      <c r="G606" s="10"/>
      <c r="H606" s="10"/>
      <c r="I606" s="10"/>
      <c r="J606" s="10" t="s">
        <v>2979</v>
      </c>
      <c r="K606" s="10"/>
      <c r="L606" s="10"/>
      <c r="M606" s="10"/>
      <c r="N606" s="10"/>
      <c r="O606" s="10"/>
      <c r="P606" s="10" t="s">
        <v>6439</v>
      </c>
      <c r="Q606" s="10" t="s">
        <v>6440</v>
      </c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47"/>
      <c r="AE606" s="47"/>
      <c r="AF606" s="47"/>
      <c r="AG606" s="47"/>
    </row>
    <row r="607" ht="15.75" customHeight="1">
      <c r="A607" s="10" t="s">
        <v>920</v>
      </c>
      <c r="B607" s="10" t="str">
        <f>VLOOKUP(C607,BD!$B$4:$C$818,2,FALSE)</f>
        <v>VERY SMALL</v>
      </c>
      <c r="C607" s="10" t="s">
        <v>921</v>
      </c>
      <c r="D607" s="10" t="s">
        <v>922</v>
      </c>
      <c r="E607" s="10"/>
      <c r="F607" s="10"/>
      <c r="G607" s="10"/>
      <c r="H607" s="10"/>
      <c r="I607" s="10"/>
      <c r="J607" s="10" t="s">
        <v>923</v>
      </c>
      <c r="K607" s="10" t="s">
        <v>924</v>
      </c>
      <c r="L607" s="10"/>
      <c r="M607" s="10"/>
      <c r="N607" s="10"/>
      <c r="O607" s="10"/>
      <c r="P607" s="10" t="s">
        <v>6441</v>
      </c>
      <c r="Q607" s="10" t="s">
        <v>6442</v>
      </c>
      <c r="R607" s="10" t="s">
        <v>6443</v>
      </c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6"/>
      <c r="AD607" s="12"/>
      <c r="AE607" s="12"/>
      <c r="AF607" s="12"/>
      <c r="AG607" s="12"/>
    </row>
    <row r="608" ht="15.75" customHeight="1">
      <c r="A608" s="10" t="s">
        <v>925</v>
      </c>
      <c r="B608" s="10" t="str">
        <f>VLOOKUP(C608,BD!$B$4:$C$818,2,FALSE)</f>
        <v>VERY SMALL</v>
      </c>
      <c r="C608" s="10" t="s">
        <v>926</v>
      </c>
      <c r="D608" s="10" t="s">
        <v>927</v>
      </c>
      <c r="E608" s="10"/>
      <c r="F608" s="10"/>
      <c r="G608" s="10"/>
      <c r="H608" s="10"/>
      <c r="I608" s="10"/>
      <c r="J608" s="10" t="s">
        <v>928</v>
      </c>
      <c r="K608" s="10" t="s">
        <v>929</v>
      </c>
      <c r="L608" s="10" t="s">
        <v>930</v>
      </c>
      <c r="M608" s="10"/>
      <c r="N608" s="10"/>
      <c r="O608" s="10"/>
      <c r="P608" s="10" t="s">
        <v>6444</v>
      </c>
      <c r="Q608" s="10" t="s">
        <v>6445</v>
      </c>
      <c r="R608" s="10" t="s">
        <v>6446</v>
      </c>
      <c r="S608" s="10" t="s">
        <v>6447</v>
      </c>
      <c r="T608" s="10" t="s">
        <v>6448</v>
      </c>
      <c r="U608" s="10"/>
      <c r="V608" s="10"/>
      <c r="W608" s="10"/>
      <c r="X608" s="10"/>
      <c r="Y608" s="10"/>
      <c r="Z608" s="10"/>
      <c r="AA608" s="10"/>
      <c r="AB608" s="10"/>
      <c r="AC608" s="16"/>
      <c r="AD608" s="19"/>
      <c r="AE608" s="12"/>
      <c r="AF608" s="12"/>
      <c r="AG608" s="12"/>
    </row>
    <row r="609" ht="15.75" customHeight="1">
      <c r="A609" s="10" t="s">
        <v>2980</v>
      </c>
      <c r="B609" s="10" t="str">
        <f>VLOOKUP(C609,BD!$B$4:$C$818,2,FALSE)</f>
        <v>SMALL</v>
      </c>
      <c r="C609" s="10" t="s">
        <v>2981</v>
      </c>
      <c r="D609" s="10" t="s">
        <v>2982</v>
      </c>
      <c r="E609" s="10" t="s">
        <v>2983</v>
      </c>
      <c r="F609" s="10"/>
      <c r="G609" s="10"/>
      <c r="H609" s="10"/>
      <c r="I609" s="10"/>
      <c r="J609" s="10" t="s">
        <v>2984</v>
      </c>
      <c r="K609" s="10"/>
      <c r="L609" s="10"/>
      <c r="M609" s="10"/>
      <c r="N609" s="10"/>
      <c r="O609" s="10"/>
      <c r="P609" s="10" t="s">
        <v>6449</v>
      </c>
      <c r="Q609" s="10" t="s">
        <v>6450</v>
      </c>
      <c r="R609" s="10" t="s">
        <v>6451</v>
      </c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47"/>
      <c r="AE609" s="47"/>
      <c r="AF609" s="47"/>
      <c r="AG609" s="47"/>
    </row>
    <row r="610" ht="15.75" customHeight="1">
      <c r="A610" s="10" t="s">
        <v>2985</v>
      </c>
      <c r="B610" s="10" t="str">
        <f>VLOOKUP(C610,BD!$B$4:$C$818,2,TRUE)</f>
        <v>SMALL</v>
      </c>
      <c r="C610" s="10" t="s">
        <v>2986</v>
      </c>
      <c r="D610" s="10" t="s">
        <v>2987</v>
      </c>
      <c r="E610" s="10"/>
      <c r="F610" s="10"/>
      <c r="G610" s="10"/>
      <c r="H610" s="10"/>
      <c r="I610" s="10"/>
      <c r="J610" s="10" t="s">
        <v>2988</v>
      </c>
      <c r="K610" s="10" t="s">
        <v>2989</v>
      </c>
      <c r="L610" s="10"/>
      <c r="M610" s="10"/>
      <c r="N610" s="10"/>
      <c r="O610" s="10"/>
      <c r="P610" s="10" t="s">
        <v>6452</v>
      </c>
      <c r="Q610" s="10" t="s">
        <v>6453</v>
      </c>
      <c r="R610" s="10" t="s">
        <v>6454</v>
      </c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47"/>
      <c r="AE610" s="47"/>
      <c r="AF610" s="47"/>
      <c r="AG610" s="47"/>
    </row>
    <row r="611" ht="15.75" customHeight="1">
      <c r="A611" s="10" t="s">
        <v>2990</v>
      </c>
      <c r="B611" s="10" t="str">
        <f>VLOOKUP(C611,BD!$B$4:$C$818,2,TRUE)</f>
        <v>SMALL</v>
      </c>
      <c r="C611" s="10" t="s">
        <v>2991</v>
      </c>
      <c r="D611" s="10" t="s">
        <v>2992</v>
      </c>
      <c r="E611" s="10"/>
      <c r="F611" s="10"/>
      <c r="G611" s="10"/>
      <c r="H611" s="10"/>
      <c r="I611" s="10"/>
      <c r="J611" s="10" t="s">
        <v>2993</v>
      </c>
      <c r="K611" s="10"/>
      <c r="L611" s="10"/>
      <c r="M611" s="10"/>
      <c r="N611" s="10"/>
      <c r="O611" s="10"/>
      <c r="P611" s="10" t="s">
        <v>6455</v>
      </c>
      <c r="Q611" s="10" t="s">
        <v>5135</v>
      </c>
      <c r="R611" s="10" t="s">
        <v>6456</v>
      </c>
      <c r="S611" s="10" t="s">
        <v>6457</v>
      </c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47"/>
      <c r="AE611" s="47"/>
      <c r="AF611" s="47"/>
      <c r="AG611" s="47"/>
    </row>
    <row r="612" ht="15.75" customHeight="1">
      <c r="A612" s="10" t="s">
        <v>2994</v>
      </c>
      <c r="B612" s="10" t="str">
        <f>VLOOKUP(C612,BD!$B$4:$C$818,2,TRUE)</f>
        <v>SMALL</v>
      </c>
      <c r="C612" s="10" t="s">
        <v>2995</v>
      </c>
      <c r="D612" s="10" t="s">
        <v>2996</v>
      </c>
      <c r="E612" s="10" t="s">
        <v>2997</v>
      </c>
      <c r="F612" s="10"/>
      <c r="G612" s="10"/>
      <c r="H612" s="10"/>
      <c r="I612" s="10"/>
      <c r="J612" s="10" t="s">
        <v>2998</v>
      </c>
      <c r="K612" s="10" t="s">
        <v>2999</v>
      </c>
      <c r="L612" s="10"/>
      <c r="M612" s="10"/>
      <c r="N612" s="10"/>
      <c r="O612" s="10"/>
      <c r="P612" s="10" t="s">
        <v>6458</v>
      </c>
      <c r="Q612" s="10" t="s">
        <v>6459</v>
      </c>
      <c r="R612" s="10" t="s">
        <v>6460</v>
      </c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47"/>
      <c r="AE612" s="47"/>
      <c r="AF612" s="47"/>
      <c r="AG612" s="47"/>
    </row>
    <row r="613" ht="15.75" customHeight="1">
      <c r="A613" s="10" t="s">
        <v>3000</v>
      </c>
      <c r="B613" s="10" t="str">
        <f>VLOOKUP(C613,BD!$B$4:$C$818,2,TRUE)</f>
        <v>SMALL</v>
      </c>
      <c r="C613" s="10" t="s">
        <v>3001</v>
      </c>
      <c r="D613" s="10" t="s">
        <v>3002</v>
      </c>
      <c r="E613" s="10"/>
      <c r="F613" s="10"/>
      <c r="G613" s="10"/>
      <c r="H613" s="10"/>
      <c r="I613" s="10"/>
      <c r="J613" s="10" t="s">
        <v>3003</v>
      </c>
      <c r="K613" s="10"/>
      <c r="L613" s="10"/>
      <c r="M613" s="10"/>
      <c r="N613" s="10"/>
      <c r="O613" s="10"/>
      <c r="P613" s="10" t="s">
        <v>6461</v>
      </c>
      <c r="Q613" s="10" t="s">
        <v>6462</v>
      </c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47"/>
      <c r="AE613" s="47"/>
      <c r="AF613" s="47"/>
      <c r="AG613" s="47"/>
    </row>
    <row r="614" ht="15.75" customHeight="1">
      <c r="A614" s="10" t="s">
        <v>3004</v>
      </c>
      <c r="B614" s="10" t="str">
        <f>VLOOKUP(C614,BD!$B$4:$C$818,2,TRUE)</f>
        <v>SMALL</v>
      </c>
      <c r="C614" s="10" t="s">
        <v>3005</v>
      </c>
      <c r="D614" s="10" t="s">
        <v>3006</v>
      </c>
      <c r="E614" s="10"/>
      <c r="F614" s="10"/>
      <c r="G614" s="10"/>
      <c r="H614" s="10"/>
      <c r="I614" s="10"/>
      <c r="J614" s="10" t="s">
        <v>3007</v>
      </c>
      <c r="K614" s="10" t="s">
        <v>3008</v>
      </c>
      <c r="L614" s="10"/>
      <c r="M614" s="10"/>
      <c r="N614" s="10"/>
      <c r="O614" s="10"/>
      <c r="P614" s="10" t="s">
        <v>6463</v>
      </c>
      <c r="Q614" s="10" t="s">
        <v>6464</v>
      </c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47"/>
      <c r="AE614" s="47"/>
      <c r="AF614" s="47"/>
      <c r="AG614" s="47"/>
    </row>
    <row r="615" ht="15.75" customHeight="1">
      <c r="A615" s="10" t="s">
        <v>3942</v>
      </c>
      <c r="B615" s="10" t="str">
        <f>VLOOKUP(C615,BD!$B$4:$C$818,2,FALSE)</f>
        <v>MEDIUM</v>
      </c>
      <c r="C615" s="10" t="s">
        <v>3943</v>
      </c>
      <c r="D615" s="10" t="s">
        <v>3944</v>
      </c>
      <c r="E615" s="10" t="s">
        <v>3945</v>
      </c>
      <c r="F615" s="10"/>
      <c r="G615" s="10"/>
      <c r="H615" s="10"/>
      <c r="I615" s="10"/>
      <c r="J615" s="10" t="s">
        <v>6465</v>
      </c>
      <c r="K615" s="10" t="s">
        <v>6466</v>
      </c>
      <c r="L615" s="10"/>
      <c r="M615" s="10"/>
      <c r="N615" s="10"/>
      <c r="O615" s="10"/>
      <c r="P615" s="10" t="s">
        <v>4774</v>
      </c>
      <c r="Q615" s="10" t="s">
        <v>5491</v>
      </c>
      <c r="R615" s="10" t="s">
        <v>4804</v>
      </c>
      <c r="S615" s="10" t="s">
        <v>6467</v>
      </c>
      <c r="T615" s="10" t="s">
        <v>6468</v>
      </c>
      <c r="U615" s="10" t="s">
        <v>6469</v>
      </c>
      <c r="V615" s="10" t="s">
        <v>3943</v>
      </c>
      <c r="W615" s="10"/>
      <c r="X615" s="10"/>
      <c r="Y615" s="10"/>
      <c r="Z615" s="10"/>
      <c r="AA615" s="10"/>
      <c r="AB615" s="10"/>
      <c r="AC615" s="10"/>
      <c r="AD615" s="104"/>
      <c r="AE615" s="47"/>
      <c r="AF615" s="47"/>
      <c r="AG615" s="47"/>
    </row>
    <row r="616" ht="15.75" customHeight="1">
      <c r="A616" s="10" t="s">
        <v>4623</v>
      </c>
      <c r="B616" s="10" t="str">
        <f>VLOOKUP(C616,BD!$B$4:$C$818,2,FALSE)</f>
        <v>MEDIUM</v>
      </c>
      <c r="C616" s="10" t="s">
        <v>3943</v>
      </c>
      <c r="D616" s="10" t="s">
        <v>3944</v>
      </c>
      <c r="E616" s="10" t="s">
        <v>3945</v>
      </c>
      <c r="F616" s="10"/>
      <c r="G616" s="10"/>
      <c r="H616" s="10"/>
      <c r="I616" s="10"/>
      <c r="J616" s="10" t="s">
        <v>6465</v>
      </c>
      <c r="K616" s="10" t="s">
        <v>6466</v>
      </c>
      <c r="L616" s="10"/>
      <c r="M616" s="10"/>
      <c r="N616" s="10"/>
      <c r="O616" s="10"/>
      <c r="P616" s="10" t="s">
        <v>4774</v>
      </c>
      <c r="Q616" s="10" t="s">
        <v>5491</v>
      </c>
      <c r="R616" s="10" t="s">
        <v>4804</v>
      </c>
      <c r="S616" s="10" t="s">
        <v>6467</v>
      </c>
      <c r="T616" s="10" t="s">
        <v>6468</v>
      </c>
      <c r="U616" s="10" t="s">
        <v>6469</v>
      </c>
      <c r="V616" s="10" t="s">
        <v>3943</v>
      </c>
      <c r="W616" s="10"/>
      <c r="X616" s="10"/>
      <c r="Y616" s="10"/>
      <c r="Z616" s="10"/>
      <c r="AA616" s="10"/>
      <c r="AB616" s="10"/>
      <c r="AC616" s="10"/>
      <c r="AD616" s="104"/>
      <c r="AE616" s="47"/>
      <c r="AF616" s="47"/>
      <c r="AG616" s="47"/>
    </row>
    <row r="617" ht="15.75" customHeight="1">
      <c r="A617" s="10" t="s">
        <v>3947</v>
      </c>
      <c r="B617" s="10" t="str">
        <f>VLOOKUP(C617,BD!$B$4:$C$818,2,TRUE)</f>
        <v>MEDIUM</v>
      </c>
      <c r="C617" s="10" t="s">
        <v>3948</v>
      </c>
      <c r="D617" s="10" t="s">
        <v>3949</v>
      </c>
      <c r="E617" s="10"/>
      <c r="F617" s="10"/>
      <c r="G617" s="10"/>
      <c r="H617" s="10"/>
      <c r="I617" s="10"/>
      <c r="J617" s="10" t="s">
        <v>6470</v>
      </c>
      <c r="K617" s="10"/>
      <c r="L617" s="10"/>
      <c r="M617" s="10"/>
      <c r="N617" s="10"/>
      <c r="O617" s="10"/>
      <c r="P617" s="10" t="s">
        <v>6471</v>
      </c>
      <c r="Q617" s="10" t="s">
        <v>6472</v>
      </c>
      <c r="R617" s="10" t="s">
        <v>6473</v>
      </c>
      <c r="S617" s="10" t="s">
        <v>6474</v>
      </c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4"/>
      <c r="AE617" s="47"/>
      <c r="AF617" s="47"/>
      <c r="AG617" s="47"/>
    </row>
    <row r="618" ht="15.75" customHeight="1">
      <c r="A618" s="10" t="s">
        <v>931</v>
      </c>
      <c r="B618" s="10" t="str">
        <f>VLOOKUP(C618,BD!$B$4:$C$818,2,FALSE)</f>
        <v>VERY SMALL</v>
      </c>
      <c r="C618" s="10" t="s">
        <v>932</v>
      </c>
      <c r="D618" s="10" t="s">
        <v>933</v>
      </c>
      <c r="E618" s="10"/>
      <c r="F618" s="10"/>
      <c r="G618" s="10"/>
      <c r="H618" s="10"/>
      <c r="I618" s="10"/>
      <c r="J618" s="10" t="s">
        <v>934</v>
      </c>
      <c r="K618" s="10" t="s">
        <v>935</v>
      </c>
      <c r="L618" s="10"/>
      <c r="M618" s="10"/>
      <c r="N618" s="10"/>
      <c r="O618" s="10"/>
      <c r="P618" s="10" t="s">
        <v>932</v>
      </c>
      <c r="Q618" s="10" t="s">
        <v>6475</v>
      </c>
      <c r="R618" s="10" t="s">
        <v>6476</v>
      </c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6"/>
      <c r="AD618" s="19"/>
      <c r="AE618" s="12"/>
      <c r="AF618" s="12"/>
      <c r="AG618" s="12"/>
    </row>
    <row r="619" ht="15.75" customHeight="1">
      <c r="A619" s="10" t="s">
        <v>936</v>
      </c>
      <c r="B619" s="10" t="str">
        <f>VLOOKUP(C619,BD!$B$4:$C$818,2,TRUE)</f>
        <v>VERY SMALL</v>
      </c>
      <c r="C619" s="10" t="s">
        <v>937</v>
      </c>
      <c r="D619" s="10" t="s">
        <v>938</v>
      </c>
      <c r="E619" s="10"/>
      <c r="F619" s="10"/>
      <c r="G619" s="10"/>
      <c r="H619" s="10"/>
      <c r="I619" s="10"/>
      <c r="J619" s="10" t="s">
        <v>939</v>
      </c>
      <c r="K619" s="10"/>
      <c r="L619" s="10"/>
      <c r="M619" s="10"/>
      <c r="N619" s="10"/>
      <c r="O619" s="10"/>
      <c r="P619" s="10" t="s">
        <v>6477</v>
      </c>
      <c r="Q619" s="10" t="s">
        <v>6478</v>
      </c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6"/>
      <c r="AD619" s="12"/>
      <c r="AE619" s="12"/>
      <c r="AF619" s="12"/>
      <c r="AG619" s="12"/>
    </row>
    <row r="620" ht="15.75" customHeight="1">
      <c r="A620" s="10" t="s">
        <v>940</v>
      </c>
      <c r="B620" s="10" t="str">
        <f>VLOOKUP(C620,BD!$B$4:$C$818,2,TRUE)</f>
        <v>VERY SMALL</v>
      </c>
      <c r="C620" s="10" t="s">
        <v>941</v>
      </c>
      <c r="D620" s="10" t="s">
        <v>942</v>
      </c>
      <c r="E620" s="10" t="s">
        <v>943</v>
      </c>
      <c r="F620" s="10"/>
      <c r="G620" s="10"/>
      <c r="H620" s="10"/>
      <c r="I620" s="10"/>
      <c r="J620" s="10" t="s">
        <v>944</v>
      </c>
      <c r="K620" s="10"/>
      <c r="L620" s="10"/>
      <c r="M620" s="10"/>
      <c r="N620" s="10"/>
      <c r="O620" s="10"/>
      <c r="P620" s="10" t="s">
        <v>6479</v>
      </c>
      <c r="Q620" s="10" t="s">
        <v>6480</v>
      </c>
      <c r="R620" s="10" t="s">
        <v>6481</v>
      </c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6"/>
      <c r="AD620" s="12"/>
      <c r="AE620" s="12"/>
      <c r="AF620" s="12"/>
      <c r="AG620" s="12"/>
    </row>
    <row r="621" ht="15.75" customHeight="1">
      <c r="A621" s="10" t="s">
        <v>945</v>
      </c>
      <c r="B621" s="10" t="str">
        <f>VLOOKUP(C621,BD!$B$4:$C$818,2,TRUE)</f>
        <v>VERY SMALL</v>
      </c>
      <c r="C621" s="10" t="s">
        <v>941</v>
      </c>
      <c r="D621" s="10" t="s">
        <v>943</v>
      </c>
      <c r="E621" s="10" t="s">
        <v>946</v>
      </c>
      <c r="F621" s="10"/>
      <c r="G621" s="10"/>
      <c r="H621" s="10"/>
      <c r="I621" s="10"/>
      <c r="J621" s="10" t="s">
        <v>947</v>
      </c>
      <c r="K621" s="10" t="s">
        <v>944</v>
      </c>
      <c r="L621" s="10"/>
      <c r="M621" s="10"/>
      <c r="N621" s="10"/>
      <c r="O621" s="10"/>
      <c r="P621" s="10" t="s">
        <v>6480</v>
      </c>
      <c r="Q621" s="10" t="s">
        <v>6482</v>
      </c>
      <c r="R621" s="10" t="s">
        <v>6483</v>
      </c>
      <c r="S621" s="10" t="s">
        <v>3522</v>
      </c>
      <c r="T621" s="10"/>
      <c r="U621" s="10"/>
      <c r="V621" s="10"/>
      <c r="W621" s="10"/>
      <c r="X621" s="10"/>
      <c r="Y621" s="10"/>
      <c r="Z621" s="10"/>
      <c r="AA621" s="10"/>
      <c r="AB621" s="10"/>
      <c r="AC621" s="16"/>
      <c r="AD621" s="12"/>
      <c r="AE621" s="12"/>
      <c r="AF621" s="12"/>
      <c r="AG621" s="12"/>
    </row>
    <row r="622" ht="15.75" customHeight="1">
      <c r="A622" s="10" t="s">
        <v>948</v>
      </c>
      <c r="B622" s="10" t="str">
        <f>VLOOKUP(C622,BD!$B$4:$C$818,2,TRUE)</f>
        <v>VERY SMALL</v>
      </c>
      <c r="C622" s="10" t="s">
        <v>949</v>
      </c>
      <c r="D622" s="10" t="s">
        <v>950</v>
      </c>
      <c r="E622" s="10" t="s">
        <v>951</v>
      </c>
      <c r="F622" s="10"/>
      <c r="G622" s="10"/>
      <c r="H622" s="10"/>
      <c r="I622" s="10"/>
      <c r="J622" s="10" t="s">
        <v>952</v>
      </c>
      <c r="K622" s="10" t="s">
        <v>953</v>
      </c>
      <c r="L622" s="10"/>
      <c r="M622" s="10"/>
      <c r="N622" s="10"/>
      <c r="O622" s="10"/>
      <c r="P622" s="10" t="s">
        <v>6484</v>
      </c>
      <c r="Q622" s="10" t="s">
        <v>6485</v>
      </c>
      <c r="R622" s="10" t="s">
        <v>6486</v>
      </c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6"/>
      <c r="AD622" s="12"/>
      <c r="AE622" s="12"/>
      <c r="AF622" s="12"/>
      <c r="AG622" s="12"/>
    </row>
    <row r="623" ht="15.75" customHeight="1">
      <c r="A623" s="10" t="s">
        <v>3009</v>
      </c>
      <c r="B623" s="10" t="str">
        <f>VLOOKUP(C623,BD!$B$4:$C$818,2,FALSE)</f>
        <v>SMALL</v>
      </c>
      <c r="C623" s="10" t="s">
        <v>3010</v>
      </c>
      <c r="D623" s="10" t="s">
        <v>3011</v>
      </c>
      <c r="E623" s="10"/>
      <c r="F623" s="10"/>
      <c r="G623" s="10"/>
      <c r="H623" s="10"/>
      <c r="I623" s="10"/>
      <c r="J623" s="10" t="s">
        <v>3012</v>
      </c>
      <c r="K623" s="10" t="s">
        <v>3013</v>
      </c>
      <c r="L623" s="10"/>
      <c r="M623" s="10"/>
      <c r="N623" s="10"/>
      <c r="O623" s="10"/>
      <c r="P623" s="10" t="s">
        <v>6487</v>
      </c>
      <c r="Q623" s="10" t="s">
        <v>6488</v>
      </c>
      <c r="R623" s="10" t="s">
        <v>6489</v>
      </c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47"/>
      <c r="AE623" s="47"/>
      <c r="AF623" s="47"/>
      <c r="AG623" s="47"/>
    </row>
    <row r="624" ht="15.75" customHeight="1">
      <c r="A624" s="10" t="s">
        <v>3014</v>
      </c>
      <c r="B624" s="10" t="str">
        <f>VLOOKUP(C624,BD!$B$4:$C$818,2,TRUE)</f>
        <v>SMALL</v>
      </c>
      <c r="C624" s="10" t="s">
        <v>3015</v>
      </c>
      <c r="D624" s="10" t="s">
        <v>3016</v>
      </c>
      <c r="E624" s="10"/>
      <c r="F624" s="10"/>
      <c r="G624" s="10"/>
      <c r="H624" s="10"/>
      <c r="I624" s="10"/>
      <c r="J624" s="10" t="s">
        <v>3017</v>
      </c>
      <c r="K624" s="10" t="s">
        <v>3018</v>
      </c>
      <c r="L624" s="10"/>
      <c r="M624" s="10"/>
      <c r="N624" s="10"/>
      <c r="O624" s="10"/>
      <c r="P624" s="10" t="s">
        <v>4804</v>
      </c>
      <c r="Q624" s="10" t="s">
        <v>6490</v>
      </c>
      <c r="R624" s="10" t="s">
        <v>6491</v>
      </c>
      <c r="S624" s="10" t="s">
        <v>6492</v>
      </c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47"/>
      <c r="AE624" s="47"/>
      <c r="AF624" s="47"/>
      <c r="AG624" s="47"/>
    </row>
    <row r="625" ht="15.75" customHeight="1">
      <c r="A625" s="10" t="s">
        <v>3019</v>
      </c>
      <c r="B625" s="10" t="str">
        <f>VLOOKUP(C625,BD!$B$4:$C$818,2,FALSE)</f>
        <v>SMALL</v>
      </c>
      <c r="C625" s="10" t="s">
        <v>3020</v>
      </c>
      <c r="D625" s="10" t="s">
        <v>3021</v>
      </c>
      <c r="E625" s="10"/>
      <c r="F625" s="10"/>
      <c r="G625" s="10"/>
      <c r="H625" s="10"/>
      <c r="I625" s="10"/>
      <c r="J625" s="10" t="s">
        <v>3022</v>
      </c>
      <c r="K625" s="10" t="s">
        <v>3023</v>
      </c>
      <c r="L625" s="10" t="s">
        <v>3024</v>
      </c>
      <c r="M625" s="10"/>
      <c r="N625" s="10"/>
      <c r="O625" s="10"/>
      <c r="P625" s="10" t="s">
        <v>4804</v>
      </c>
      <c r="Q625" s="10" t="s">
        <v>6493</v>
      </c>
      <c r="R625" s="10" t="s">
        <v>6494</v>
      </c>
      <c r="S625" s="10" t="s">
        <v>6495</v>
      </c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4"/>
      <c r="AE625" s="47"/>
      <c r="AF625" s="47"/>
      <c r="AG625" s="47"/>
    </row>
    <row r="626" ht="15.75" customHeight="1">
      <c r="A626" s="10" t="s">
        <v>954</v>
      </c>
      <c r="B626" s="10" t="str">
        <f>VLOOKUP(C626,BD!$B$4:$C$818,2,TRUE)</f>
        <v>VERY SMALL</v>
      </c>
      <c r="C626" s="10" t="s">
        <v>955</v>
      </c>
      <c r="D626" s="10" t="s">
        <v>956</v>
      </c>
      <c r="E626" s="10"/>
      <c r="F626" s="10"/>
      <c r="G626" s="10"/>
      <c r="H626" s="10"/>
      <c r="I626" s="10"/>
      <c r="J626" s="10" t="s">
        <v>957</v>
      </c>
      <c r="K626" s="10"/>
      <c r="L626" s="10"/>
      <c r="M626" s="10"/>
      <c r="N626" s="10"/>
      <c r="O626" s="10"/>
      <c r="P626" s="10" t="s">
        <v>6496</v>
      </c>
      <c r="Q626" s="10" t="s">
        <v>6497</v>
      </c>
      <c r="R626" s="10" t="s">
        <v>6498</v>
      </c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6"/>
      <c r="AD626" s="12"/>
      <c r="AE626" s="12"/>
      <c r="AF626" s="12"/>
      <c r="AG626" s="12"/>
    </row>
    <row r="627" ht="15.75" customHeight="1">
      <c r="A627" s="10" t="s">
        <v>958</v>
      </c>
      <c r="B627" s="10" t="str">
        <f>VLOOKUP(C627,BD!$B$4:$C$818,2,TRUE)</f>
        <v>VERY SMALL</v>
      </c>
      <c r="C627" s="10" t="s">
        <v>959</v>
      </c>
      <c r="D627" s="10" t="s">
        <v>960</v>
      </c>
      <c r="E627" s="10"/>
      <c r="F627" s="10"/>
      <c r="G627" s="10"/>
      <c r="H627" s="10"/>
      <c r="I627" s="10"/>
      <c r="J627" s="10" t="s">
        <v>961</v>
      </c>
      <c r="K627" s="10" t="s">
        <v>962</v>
      </c>
      <c r="L627" s="10" t="s">
        <v>963</v>
      </c>
      <c r="M627" s="10"/>
      <c r="N627" s="10"/>
      <c r="O627" s="10"/>
      <c r="P627" s="10" t="s">
        <v>6499</v>
      </c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6"/>
      <c r="AD627" s="19"/>
      <c r="AE627" s="12"/>
      <c r="AF627" s="12"/>
      <c r="AG627" s="12"/>
    </row>
    <row r="628" ht="15.75" customHeight="1">
      <c r="A628" s="10" t="s">
        <v>3025</v>
      </c>
      <c r="B628" s="10" t="str">
        <f>VLOOKUP(C628,BD!$B$4:$C$818,2,FALSE)</f>
        <v>SMALL</v>
      </c>
      <c r="C628" s="10" t="s">
        <v>3026</v>
      </c>
      <c r="D628" s="10" t="s">
        <v>3027</v>
      </c>
      <c r="E628" s="10" t="s">
        <v>3028</v>
      </c>
      <c r="F628" s="10"/>
      <c r="G628" s="10"/>
      <c r="H628" s="10"/>
      <c r="I628" s="10"/>
      <c r="J628" s="10" t="s">
        <v>3029</v>
      </c>
      <c r="K628" s="10" t="s">
        <v>3030</v>
      </c>
      <c r="L628" s="10"/>
      <c r="M628" s="10"/>
      <c r="N628" s="10"/>
      <c r="O628" s="10"/>
      <c r="P628" s="10" t="s">
        <v>6500</v>
      </c>
      <c r="Q628" s="10" t="s">
        <v>6501</v>
      </c>
      <c r="R628" s="10" t="s">
        <v>6502</v>
      </c>
      <c r="S628" s="10" t="s">
        <v>6503</v>
      </c>
      <c r="T628" s="10" t="s">
        <v>6504</v>
      </c>
      <c r="U628" s="10"/>
      <c r="V628" s="10"/>
      <c r="W628" s="10"/>
      <c r="X628" s="10"/>
      <c r="Y628" s="10"/>
      <c r="Z628" s="10"/>
      <c r="AA628" s="10"/>
      <c r="AB628" s="10"/>
      <c r="AC628" s="10"/>
      <c r="AD628" s="47"/>
      <c r="AE628" s="47"/>
      <c r="AF628" s="47"/>
      <c r="AG628" s="47"/>
    </row>
    <row r="629" ht="15.75" customHeight="1">
      <c r="A629" s="10" t="s">
        <v>3031</v>
      </c>
      <c r="B629" s="10" t="str">
        <f>VLOOKUP(C629,BD!$B$4:$C$818,2,TRUE)</f>
        <v>SMALL</v>
      </c>
      <c r="C629" s="10" t="s">
        <v>3032</v>
      </c>
      <c r="D629" s="10" t="s">
        <v>3033</v>
      </c>
      <c r="E629" s="10" t="s">
        <v>3016</v>
      </c>
      <c r="F629" s="10"/>
      <c r="G629" s="10"/>
      <c r="H629" s="10"/>
      <c r="I629" s="10"/>
      <c r="J629" s="10" t="s">
        <v>3034</v>
      </c>
      <c r="K629" s="10"/>
      <c r="L629" s="10"/>
      <c r="M629" s="10"/>
      <c r="N629" s="10"/>
      <c r="O629" s="10"/>
      <c r="P629" s="10" t="s">
        <v>6505</v>
      </c>
      <c r="Q629" s="10" t="s">
        <v>6506</v>
      </c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47"/>
      <c r="AE629" s="47"/>
      <c r="AF629" s="47"/>
      <c r="AG629" s="47"/>
    </row>
    <row r="630" ht="15.75" customHeight="1">
      <c r="A630" s="10" t="s">
        <v>3035</v>
      </c>
      <c r="B630" s="10" t="str">
        <f>VLOOKUP(C630,BD!$B$4:$C$818,2,TRUE)</f>
        <v>SMALL</v>
      </c>
      <c r="C630" s="10" t="s">
        <v>3036</v>
      </c>
      <c r="D630" s="10" t="s">
        <v>3037</v>
      </c>
      <c r="E630" s="10" t="s">
        <v>3038</v>
      </c>
      <c r="F630" s="10"/>
      <c r="G630" s="10"/>
      <c r="H630" s="10"/>
      <c r="I630" s="10"/>
      <c r="J630" s="10" t="s">
        <v>3039</v>
      </c>
      <c r="K630" s="10" t="s">
        <v>3040</v>
      </c>
      <c r="L630" s="10" t="s">
        <v>3041</v>
      </c>
      <c r="M630" s="10"/>
      <c r="N630" s="10"/>
      <c r="O630" s="10"/>
      <c r="P630" s="10" t="s">
        <v>6507</v>
      </c>
      <c r="Q630" s="10" t="s">
        <v>6508</v>
      </c>
      <c r="R630" s="10" t="s">
        <v>6509</v>
      </c>
      <c r="S630" s="10" t="s">
        <v>6510</v>
      </c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47"/>
      <c r="AE630" s="47"/>
      <c r="AF630" s="47"/>
      <c r="AG630" s="47"/>
    </row>
    <row r="631" ht="15.75" customHeight="1">
      <c r="A631" s="10" t="s">
        <v>3042</v>
      </c>
      <c r="B631" s="10" t="str">
        <f>VLOOKUP(C631,BD!$B$4:$C$818,2,TRUE)</f>
        <v>SMALL</v>
      </c>
      <c r="C631" s="10" t="s">
        <v>3036</v>
      </c>
      <c r="D631" s="10" t="s">
        <v>3037</v>
      </c>
      <c r="E631" s="10" t="s">
        <v>3038</v>
      </c>
      <c r="F631" s="10"/>
      <c r="G631" s="10"/>
      <c r="H631" s="10"/>
      <c r="I631" s="10"/>
      <c r="J631" s="10" t="s">
        <v>3039</v>
      </c>
      <c r="K631" s="10" t="s">
        <v>3040</v>
      </c>
      <c r="L631" s="10" t="s">
        <v>3041</v>
      </c>
      <c r="M631" s="10"/>
      <c r="N631" s="10"/>
      <c r="O631" s="10"/>
      <c r="P631" s="10" t="s">
        <v>6507</v>
      </c>
      <c r="Q631" s="10" t="s">
        <v>6508</v>
      </c>
      <c r="R631" s="10" t="s">
        <v>6509</v>
      </c>
      <c r="S631" s="10" t="s">
        <v>6510</v>
      </c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47"/>
      <c r="AE631" s="47"/>
      <c r="AF631" s="47"/>
      <c r="AG631" s="47"/>
    </row>
    <row r="632" ht="15.75" customHeight="1">
      <c r="A632" s="10" t="s">
        <v>3043</v>
      </c>
      <c r="B632" s="10" t="str">
        <f>VLOOKUP(C632,BD!$B$4:$C$818,2,FALSE)</f>
        <v>SMALL</v>
      </c>
      <c r="C632" s="10" t="s">
        <v>3044</v>
      </c>
      <c r="D632" s="10" t="s">
        <v>3045</v>
      </c>
      <c r="E632" s="10"/>
      <c r="F632" s="10"/>
      <c r="G632" s="10"/>
      <c r="H632" s="10"/>
      <c r="I632" s="10"/>
      <c r="J632" s="10" t="s">
        <v>3046</v>
      </c>
      <c r="K632" s="10"/>
      <c r="L632" s="10"/>
      <c r="M632" s="10"/>
      <c r="N632" s="10"/>
      <c r="O632" s="10"/>
      <c r="P632" s="10" t="s">
        <v>6511</v>
      </c>
      <c r="Q632" s="10" t="s">
        <v>6512</v>
      </c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47"/>
      <c r="AE632" s="47"/>
      <c r="AF632" s="47"/>
      <c r="AG632" s="47"/>
    </row>
    <row r="633" ht="15.75" customHeight="1">
      <c r="A633" s="10" t="s">
        <v>4714</v>
      </c>
      <c r="B633" s="10" t="str">
        <f>VLOOKUP(C633,BD!$B$4:$C$818,2,FALSE)</f>
        <v>SMALL</v>
      </c>
      <c r="C633" s="10" t="s">
        <v>3044</v>
      </c>
      <c r="D633" s="10" t="s">
        <v>3045</v>
      </c>
      <c r="E633" s="10"/>
      <c r="F633" s="10"/>
      <c r="G633" s="10"/>
      <c r="H633" s="10"/>
      <c r="I633" s="10"/>
      <c r="J633" s="10" t="s">
        <v>3046</v>
      </c>
      <c r="K633" s="10"/>
      <c r="L633" s="10"/>
      <c r="M633" s="10"/>
      <c r="N633" s="10"/>
      <c r="O633" s="10"/>
      <c r="P633" s="10" t="s">
        <v>6511</v>
      </c>
      <c r="Q633" s="10" t="s">
        <v>6512</v>
      </c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47"/>
      <c r="AE633" s="47"/>
      <c r="AF633" s="47"/>
      <c r="AG633" s="47"/>
    </row>
    <row r="634" ht="15.75" customHeight="1">
      <c r="A634" s="10" t="s">
        <v>3047</v>
      </c>
      <c r="B634" s="10" t="str">
        <f>VLOOKUP(C634,BD!$B$4:$C$818,2,TRUE)</f>
        <v>SMALL</v>
      </c>
      <c r="C634" s="10" t="s">
        <v>3048</v>
      </c>
      <c r="D634" s="10" t="s">
        <v>3049</v>
      </c>
      <c r="E634" s="10"/>
      <c r="F634" s="10"/>
      <c r="G634" s="10"/>
      <c r="H634" s="10"/>
      <c r="I634" s="10"/>
      <c r="J634" s="10" t="s">
        <v>3050</v>
      </c>
      <c r="K634" s="10"/>
      <c r="L634" s="10"/>
      <c r="M634" s="10"/>
      <c r="N634" s="10"/>
      <c r="O634" s="10"/>
      <c r="P634" s="10" t="s">
        <v>6513</v>
      </c>
      <c r="Q634" s="10" t="s">
        <v>6514</v>
      </c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47"/>
      <c r="AE634" s="47"/>
      <c r="AF634" s="47"/>
      <c r="AG634" s="47"/>
    </row>
    <row r="635" ht="15.75" customHeight="1">
      <c r="A635" s="10" t="s">
        <v>3051</v>
      </c>
      <c r="B635" s="10" t="str">
        <f>VLOOKUP(C635,BD!$B$4:$C$818,2,TRUE)</f>
        <v>SMALL</v>
      </c>
      <c r="C635" s="10" t="s">
        <v>3052</v>
      </c>
      <c r="D635" s="10" t="s">
        <v>3053</v>
      </c>
      <c r="E635" s="10"/>
      <c r="F635" s="10"/>
      <c r="G635" s="10"/>
      <c r="H635" s="10"/>
      <c r="I635" s="10"/>
      <c r="J635" s="10" t="s">
        <v>3054</v>
      </c>
      <c r="K635" s="10" t="s">
        <v>3055</v>
      </c>
      <c r="L635" s="10"/>
      <c r="M635" s="10"/>
      <c r="N635" s="10"/>
      <c r="O635" s="10"/>
      <c r="P635" s="10" t="s">
        <v>6515</v>
      </c>
      <c r="Q635" s="10" t="s">
        <v>6516</v>
      </c>
      <c r="R635" s="10" t="s">
        <v>6517</v>
      </c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47"/>
      <c r="AE635" s="47"/>
      <c r="AF635" s="47"/>
      <c r="AG635" s="47"/>
    </row>
    <row r="636" ht="15.75" customHeight="1">
      <c r="A636" s="10" t="s">
        <v>3056</v>
      </c>
      <c r="B636" s="10" t="str">
        <f>VLOOKUP(C636,BD!$B$4:$C$818,2,TRUE)</f>
        <v>SMALL</v>
      </c>
      <c r="C636" s="10" t="s">
        <v>3057</v>
      </c>
      <c r="D636" s="10" t="s">
        <v>3058</v>
      </c>
      <c r="E636" s="10" t="s">
        <v>3059</v>
      </c>
      <c r="F636" s="10"/>
      <c r="G636" s="10"/>
      <c r="H636" s="10"/>
      <c r="I636" s="10"/>
      <c r="J636" s="10" t="s">
        <v>3060</v>
      </c>
      <c r="K636" s="10" t="s">
        <v>3061</v>
      </c>
      <c r="L636" s="10"/>
      <c r="M636" s="10"/>
      <c r="N636" s="10"/>
      <c r="O636" s="10"/>
      <c r="P636" s="10" t="s">
        <v>6518</v>
      </c>
      <c r="Q636" s="10" t="s">
        <v>6519</v>
      </c>
      <c r="R636" s="10" t="s">
        <v>6520</v>
      </c>
      <c r="S636" s="10" t="s">
        <v>6521</v>
      </c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47"/>
      <c r="AE636" s="47"/>
      <c r="AF636" s="47"/>
      <c r="AG636" s="47"/>
    </row>
    <row r="637" ht="15.75" customHeight="1">
      <c r="A637" s="10" t="s">
        <v>3062</v>
      </c>
      <c r="B637" s="10" t="str">
        <f>VLOOKUP(C637,BD!$B$4:$C$818,2,TRUE)</f>
        <v>SMALL</v>
      </c>
      <c r="C637" s="10" t="s">
        <v>3063</v>
      </c>
      <c r="D637" s="10" t="s">
        <v>3064</v>
      </c>
      <c r="E637" s="10"/>
      <c r="F637" s="10"/>
      <c r="G637" s="10"/>
      <c r="H637" s="10"/>
      <c r="I637" s="10"/>
      <c r="J637" s="10" t="s">
        <v>3065</v>
      </c>
      <c r="K637" s="10" t="s">
        <v>3066</v>
      </c>
      <c r="L637" s="10"/>
      <c r="M637" s="10"/>
      <c r="N637" s="10"/>
      <c r="O637" s="10"/>
      <c r="P637" s="10" t="s">
        <v>6522</v>
      </c>
      <c r="Q637" s="10" t="s">
        <v>6523</v>
      </c>
      <c r="R637" s="10" t="s">
        <v>6524</v>
      </c>
      <c r="S637" s="10" t="s">
        <v>6525</v>
      </c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47"/>
      <c r="AE637" s="47"/>
      <c r="AF637" s="47"/>
      <c r="AG637" s="47"/>
    </row>
    <row r="638" ht="15.75" customHeight="1">
      <c r="A638" s="10" t="s">
        <v>3067</v>
      </c>
      <c r="B638" s="10" t="str">
        <f>VLOOKUP(C638,BD!$B$4:$C$818,2,TRUE)</f>
        <v>SMALL</v>
      </c>
      <c r="C638" s="10" t="s">
        <v>3068</v>
      </c>
      <c r="D638" s="10" t="s">
        <v>3069</v>
      </c>
      <c r="E638" s="10"/>
      <c r="F638" s="10"/>
      <c r="G638" s="10"/>
      <c r="H638" s="10"/>
      <c r="I638" s="10"/>
      <c r="J638" s="10" t="s">
        <v>3070</v>
      </c>
      <c r="K638" s="10" t="s">
        <v>3071</v>
      </c>
      <c r="L638" s="10"/>
      <c r="M638" s="10"/>
      <c r="N638" s="10"/>
      <c r="O638" s="10"/>
      <c r="P638" s="10" t="s">
        <v>6526</v>
      </c>
      <c r="Q638" s="10" t="s">
        <v>6527</v>
      </c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47"/>
      <c r="AE638" s="47"/>
      <c r="AF638" s="47"/>
      <c r="AG638" s="47"/>
    </row>
    <row r="639" ht="15.75" customHeight="1">
      <c r="A639" s="10" t="s">
        <v>3072</v>
      </c>
      <c r="B639" s="10" t="str">
        <f>VLOOKUP(C639,BD!$B$4:$C$818,2,TRUE)</f>
        <v>SMALL</v>
      </c>
      <c r="C639" s="10" t="s">
        <v>3073</v>
      </c>
      <c r="D639" s="10" t="s">
        <v>3074</v>
      </c>
      <c r="E639" s="10"/>
      <c r="F639" s="10"/>
      <c r="G639" s="10"/>
      <c r="H639" s="10"/>
      <c r="I639" s="10"/>
      <c r="J639" s="10" t="s">
        <v>3075</v>
      </c>
      <c r="K639" s="10" t="s">
        <v>3076</v>
      </c>
      <c r="L639" s="10"/>
      <c r="M639" s="10"/>
      <c r="N639" s="10"/>
      <c r="O639" s="10"/>
      <c r="P639" s="10" t="s">
        <v>6528</v>
      </c>
      <c r="Q639" s="10" t="s">
        <v>6529</v>
      </c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47"/>
      <c r="AE639" s="47"/>
      <c r="AF639" s="47"/>
      <c r="AG639" s="47"/>
    </row>
    <row r="640" ht="15.75" customHeight="1">
      <c r="A640" s="10" t="s">
        <v>3077</v>
      </c>
      <c r="B640" s="10" t="str">
        <f>VLOOKUP(C640,BD!$B$4:$C$818,2,TRUE)</f>
        <v>SMALL</v>
      </c>
      <c r="C640" s="10" t="s">
        <v>3078</v>
      </c>
      <c r="D640" s="10" t="s">
        <v>3079</v>
      </c>
      <c r="E640" s="10"/>
      <c r="F640" s="10"/>
      <c r="G640" s="10"/>
      <c r="H640" s="10"/>
      <c r="I640" s="10"/>
      <c r="J640" s="10" t="s">
        <v>3080</v>
      </c>
      <c r="K640" s="10" t="s">
        <v>3081</v>
      </c>
      <c r="L640" s="10"/>
      <c r="M640" s="10"/>
      <c r="N640" s="10"/>
      <c r="O640" s="10"/>
      <c r="P640" s="10" t="s">
        <v>6530</v>
      </c>
      <c r="Q640" s="10" t="s">
        <v>6531</v>
      </c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47"/>
      <c r="AE640" s="47"/>
      <c r="AF640" s="47"/>
      <c r="AG640" s="47"/>
    </row>
    <row r="641" ht="15.75" customHeight="1">
      <c r="A641" s="10" t="s">
        <v>3082</v>
      </c>
      <c r="B641" s="10" t="str">
        <f>VLOOKUP(C641,BD!$B$4:$C$818,2,TRUE)</f>
        <v>SMALL</v>
      </c>
      <c r="C641" s="10" t="s">
        <v>3083</v>
      </c>
      <c r="D641" s="10" t="s">
        <v>3084</v>
      </c>
      <c r="E641" s="10"/>
      <c r="F641" s="10"/>
      <c r="G641" s="10"/>
      <c r="H641" s="10"/>
      <c r="I641" s="10"/>
      <c r="J641" s="10" t="s">
        <v>3085</v>
      </c>
      <c r="K641" s="10"/>
      <c r="L641" s="10"/>
      <c r="M641" s="10"/>
      <c r="N641" s="10"/>
      <c r="O641" s="10"/>
      <c r="P641" s="10" t="s">
        <v>6532</v>
      </c>
      <c r="Q641" s="10" t="s">
        <v>6533</v>
      </c>
      <c r="R641" s="10" t="s">
        <v>6534</v>
      </c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47"/>
      <c r="AE641" s="47"/>
      <c r="AF641" s="47"/>
      <c r="AG641" s="47"/>
    </row>
    <row r="642" ht="15.75" customHeight="1">
      <c r="A642" s="10" t="s">
        <v>3086</v>
      </c>
      <c r="B642" s="10" t="str">
        <f>VLOOKUP(C642,BD!$B$4:$C$818,2,TRUE)</f>
        <v>SMALL</v>
      </c>
      <c r="C642" s="10" t="s">
        <v>3087</v>
      </c>
      <c r="D642" s="10" t="s">
        <v>3088</v>
      </c>
      <c r="E642" s="10"/>
      <c r="F642" s="10"/>
      <c r="G642" s="10"/>
      <c r="H642" s="10"/>
      <c r="I642" s="10"/>
      <c r="J642" s="10" t="s">
        <v>3089</v>
      </c>
      <c r="K642" s="10" t="s">
        <v>3090</v>
      </c>
      <c r="L642" s="10"/>
      <c r="M642" s="10"/>
      <c r="N642" s="10"/>
      <c r="O642" s="10"/>
      <c r="P642" s="10" t="s">
        <v>6535</v>
      </c>
      <c r="Q642" s="10" t="s">
        <v>6536</v>
      </c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47"/>
      <c r="AE642" s="47"/>
      <c r="AF642" s="47"/>
      <c r="AG642" s="47"/>
    </row>
    <row r="643" ht="15.75" customHeight="1">
      <c r="A643" s="10" t="s">
        <v>964</v>
      </c>
      <c r="B643" s="10" t="str">
        <f>VLOOKUP(C643,BD!$B$4:$C$818,2,FALSE)</f>
        <v>VERY SMALL</v>
      </c>
      <c r="C643" s="10" t="s">
        <v>965</v>
      </c>
      <c r="D643" s="10" t="s">
        <v>966</v>
      </c>
      <c r="E643" s="10"/>
      <c r="F643" s="10"/>
      <c r="G643" s="10"/>
      <c r="H643" s="10"/>
      <c r="I643" s="10"/>
      <c r="J643" s="10" t="s">
        <v>967</v>
      </c>
      <c r="K643" s="10" t="s">
        <v>968</v>
      </c>
      <c r="L643" s="10"/>
      <c r="M643" s="10"/>
      <c r="N643" s="10"/>
      <c r="O643" s="10"/>
      <c r="P643" s="10" t="s">
        <v>4864</v>
      </c>
      <c r="Q643" s="10" t="s">
        <v>6537</v>
      </c>
      <c r="R643" s="10" t="s">
        <v>6538</v>
      </c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6"/>
      <c r="AD643" s="12"/>
      <c r="AE643" s="12"/>
      <c r="AF643" s="12"/>
      <c r="AG643" s="12"/>
    </row>
    <row r="644" ht="15.75" customHeight="1">
      <c r="A644" s="10" t="s">
        <v>969</v>
      </c>
      <c r="B644" s="10" t="str">
        <f>VLOOKUP(C644,BD!$B$4:$C$818,2,TRUE)</f>
        <v>VERY SMALL</v>
      </c>
      <c r="C644" s="10" t="s">
        <v>970</v>
      </c>
      <c r="D644" s="10" t="s">
        <v>971</v>
      </c>
      <c r="E644" s="10"/>
      <c r="F644" s="10"/>
      <c r="G644" s="10"/>
      <c r="H644" s="10"/>
      <c r="I644" s="10"/>
      <c r="J644" s="10" t="s">
        <v>972</v>
      </c>
      <c r="K644" s="10"/>
      <c r="L644" s="10"/>
      <c r="M644" s="10"/>
      <c r="N644" s="10"/>
      <c r="O644" s="10"/>
      <c r="P644" s="10" t="s">
        <v>6539</v>
      </c>
      <c r="Q644" s="10" t="s">
        <v>6540</v>
      </c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6"/>
      <c r="AD644" s="12"/>
      <c r="AE644" s="12"/>
      <c r="AF644" s="12"/>
      <c r="AG644" s="12"/>
    </row>
    <row r="645" ht="15.75" customHeight="1">
      <c r="A645" s="10" t="s">
        <v>973</v>
      </c>
      <c r="B645" s="10" t="str">
        <f>VLOOKUP(C645,BD!$B$4:$C$818,2,TRUE)</f>
        <v>VERY SMALL</v>
      </c>
      <c r="C645" s="10" t="s">
        <v>974</v>
      </c>
      <c r="D645" s="10" t="s">
        <v>975</v>
      </c>
      <c r="E645" s="10"/>
      <c r="F645" s="10"/>
      <c r="G645" s="10"/>
      <c r="H645" s="10"/>
      <c r="I645" s="10"/>
      <c r="J645" s="10" t="s">
        <v>976</v>
      </c>
      <c r="K645" s="10" t="s">
        <v>977</v>
      </c>
      <c r="L645" s="10"/>
      <c r="M645" s="10"/>
      <c r="N645" s="10"/>
      <c r="O645" s="10"/>
      <c r="P645" s="10" t="s">
        <v>6541</v>
      </c>
      <c r="Q645" s="10" t="s">
        <v>6542</v>
      </c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6"/>
      <c r="AD645" s="12"/>
      <c r="AE645" s="12"/>
      <c r="AF645" s="12"/>
      <c r="AG645" s="12"/>
    </row>
    <row r="646" ht="15.75" customHeight="1">
      <c r="A646" s="10" t="s">
        <v>978</v>
      </c>
      <c r="B646" s="10" t="str">
        <f>VLOOKUP(C646,BD!$B$4:$C$818,2,TRUE)</f>
        <v>VERY SMALL</v>
      </c>
      <c r="C646" s="10" t="s">
        <v>979</v>
      </c>
      <c r="D646" s="10" t="s">
        <v>980</v>
      </c>
      <c r="E646" s="10"/>
      <c r="F646" s="10"/>
      <c r="G646" s="10"/>
      <c r="H646" s="10"/>
      <c r="I646" s="10"/>
      <c r="J646" s="10" t="s">
        <v>981</v>
      </c>
      <c r="K646" s="10"/>
      <c r="L646" s="10"/>
      <c r="M646" s="10"/>
      <c r="N646" s="10"/>
      <c r="O646" s="10"/>
      <c r="P646" s="10" t="s">
        <v>6543</v>
      </c>
      <c r="Q646" s="10" t="s">
        <v>6544</v>
      </c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6"/>
      <c r="AD646" s="12"/>
      <c r="AE646" s="12"/>
      <c r="AF646" s="12"/>
      <c r="AG646" s="12"/>
    </row>
    <row r="647" ht="15.75" customHeight="1">
      <c r="A647" s="10" t="s">
        <v>982</v>
      </c>
      <c r="B647" s="10" t="str">
        <f>VLOOKUP(C647,BD!$B$4:$C$818,2,TRUE)</f>
        <v>VERY SMALL</v>
      </c>
      <c r="C647" s="10" t="s">
        <v>983</v>
      </c>
      <c r="D647" s="10" t="s">
        <v>984</v>
      </c>
      <c r="E647" s="10" t="s">
        <v>985</v>
      </c>
      <c r="F647" s="10"/>
      <c r="G647" s="10"/>
      <c r="H647" s="10"/>
      <c r="I647" s="10"/>
      <c r="J647" s="10" t="s">
        <v>986</v>
      </c>
      <c r="K647" s="10" t="s">
        <v>987</v>
      </c>
      <c r="L647" s="10" t="s">
        <v>988</v>
      </c>
      <c r="M647" s="10"/>
      <c r="N647" s="10"/>
      <c r="O647" s="10"/>
      <c r="P647" s="10" t="s">
        <v>6545</v>
      </c>
      <c r="Q647" s="10" t="s">
        <v>6546</v>
      </c>
      <c r="R647" s="10" t="s">
        <v>6547</v>
      </c>
      <c r="S647" s="10" t="s">
        <v>983</v>
      </c>
      <c r="T647" s="10"/>
      <c r="U647" s="10"/>
      <c r="V647" s="10"/>
      <c r="W647" s="10"/>
      <c r="X647" s="10"/>
      <c r="Y647" s="10"/>
      <c r="Z647" s="10"/>
      <c r="AA647" s="10"/>
      <c r="AB647" s="10"/>
      <c r="AC647" s="16"/>
      <c r="AD647" s="12"/>
      <c r="AE647" s="12"/>
      <c r="AF647" s="12"/>
      <c r="AG647" s="12"/>
    </row>
    <row r="648" ht="15.75" customHeight="1">
      <c r="A648" s="10" t="s">
        <v>989</v>
      </c>
      <c r="B648" s="10" t="str">
        <f>VLOOKUP(C648,BD!$B$4:$C$818,2,TRUE)</f>
        <v>VERY SMALL</v>
      </c>
      <c r="C648" s="10" t="s">
        <v>990</v>
      </c>
      <c r="D648" s="10" t="s">
        <v>991</v>
      </c>
      <c r="E648" s="10"/>
      <c r="F648" s="10"/>
      <c r="G648" s="10"/>
      <c r="H648" s="10"/>
      <c r="I648" s="10"/>
      <c r="J648" s="10" t="s">
        <v>992</v>
      </c>
      <c r="K648" s="10" t="s">
        <v>993</v>
      </c>
      <c r="L648" s="10"/>
      <c r="M648" s="10"/>
      <c r="N648" s="10"/>
      <c r="O648" s="10"/>
      <c r="P648" s="10" t="s">
        <v>6548</v>
      </c>
      <c r="Q648" s="10" t="s">
        <v>6549</v>
      </c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6"/>
      <c r="AD648" s="12"/>
      <c r="AE648" s="12"/>
      <c r="AF648" s="12"/>
      <c r="AG648" s="12"/>
    </row>
    <row r="649" ht="15.75" customHeight="1">
      <c r="A649" s="10" t="s">
        <v>3091</v>
      </c>
      <c r="B649" s="10" t="str">
        <f>VLOOKUP(C649,BD!$B$4:$C$818,2,FALSE)</f>
        <v>SMALL</v>
      </c>
      <c r="C649" s="10" t="s">
        <v>3092</v>
      </c>
      <c r="D649" s="10" t="s">
        <v>3093</v>
      </c>
      <c r="E649" s="10"/>
      <c r="F649" s="10"/>
      <c r="G649" s="10"/>
      <c r="H649" s="10"/>
      <c r="I649" s="10"/>
      <c r="J649" s="10" t="s">
        <v>3094</v>
      </c>
      <c r="K649" s="10" t="s">
        <v>3095</v>
      </c>
      <c r="L649" s="10"/>
      <c r="M649" s="10"/>
      <c r="N649" s="10"/>
      <c r="O649" s="10"/>
      <c r="P649" s="10" t="s">
        <v>6550</v>
      </c>
      <c r="Q649" s="10" t="s">
        <v>6551</v>
      </c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47"/>
      <c r="AE649" s="47"/>
      <c r="AF649" s="47"/>
      <c r="AG649" s="47"/>
    </row>
    <row r="650" ht="15.75" customHeight="1">
      <c r="A650" s="10" t="s">
        <v>4033</v>
      </c>
      <c r="B650" s="10" t="str">
        <f>VLOOKUP(C650,BD!$B$4:$C$818,2,FALSE)</f>
        <v>VERY SMALL</v>
      </c>
      <c r="C650" s="10" t="s">
        <v>4034</v>
      </c>
      <c r="D650" s="10" t="s">
        <v>4035</v>
      </c>
      <c r="E650" s="10" t="s">
        <v>4036</v>
      </c>
      <c r="F650" s="10"/>
      <c r="G650" s="10"/>
      <c r="H650" s="10"/>
      <c r="I650" s="10"/>
      <c r="J650" s="10" t="s">
        <v>6552</v>
      </c>
      <c r="K650" s="10" t="s">
        <v>6553</v>
      </c>
      <c r="L650" s="10"/>
      <c r="M650" s="10"/>
      <c r="N650" s="10"/>
      <c r="O650" s="10"/>
      <c r="P650" s="10" t="s">
        <v>6554</v>
      </c>
      <c r="Q650" s="10" t="s">
        <v>6555</v>
      </c>
      <c r="R650" s="10" t="s">
        <v>6556</v>
      </c>
      <c r="S650" s="10" t="s">
        <v>6557</v>
      </c>
      <c r="T650" s="10" t="s">
        <v>6558</v>
      </c>
      <c r="U650" s="10"/>
      <c r="V650" s="10"/>
      <c r="W650" s="10"/>
      <c r="X650" s="10"/>
      <c r="Y650" s="10"/>
      <c r="Z650" s="10"/>
      <c r="AA650" s="10"/>
      <c r="AB650" s="10"/>
      <c r="AC650" s="16"/>
      <c r="AD650" s="19"/>
      <c r="AE650" s="12"/>
      <c r="AF650" s="12"/>
      <c r="AG650" s="12"/>
    </row>
    <row r="651" ht="15.75" customHeight="1">
      <c r="A651" s="10" t="s">
        <v>994</v>
      </c>
      <c r="B651" s="10" t="str">
        <f>VLOOKUP(C651,BD!$B$4:$C$818,2,FALSE)</f>
        <v>VERY SMALL</v>
      </c>
      <c r="C651" s="10" t="s">
        <v>995</v>
      </c>
      <c r="D651" s="10" t="s">
        <v>996</v>
      </c>
      <c r="E651" s="10"/>
      <c r="F651" s="10"/>
      <c r="G651" s="10"/>
      <c r="H651" s="10"/>
      <c r="I651" s="10"/>
      <c r="J651" s="10" t="s">
        <v>997</v>
      </c>
      <c r="K651" s="10" t="s">
        <v>998</v>
      </c>
      <c r="L651" s="10"/>
      <c r="M651" s="10"/>
      <c r="N651" s="10"/>
      <c r="O651" s="10"/>
      <c r="P651" s="10" t="s">
        <v>6559</v>
      </c>
      <c r="Q651" s="10" t="s">
        <v>6560</v>
      </c>
      <c r="R651" s="10" t="s">
        <v>6561</v>
      </c>
      <c r="S651" s="10" t="s">
        <v>6562</v>
      </c>
      <c r="T651" s="10"/>
      <c r="U651" s="10"/>
      <c r="V651" s="10"/>
      <c r="W651" s="10"/>
      <c r="X651" s="10"/>
      <c r="Y651" s="10"/>
      <c r="Z651" s="10"/>
      <c r="AA651" s="10"/>
      <c r="AB651" s="10"/>
      <c r="AC651" s="16"/>
      <c r="AD651" s="12"/>
      <c r="AE651" s="12"/>
      <c r="AF651" s="12"/>
      <c r="AG651" s="12"/>
    </row>
    <row r="652" ht="15.75" customHeight="1">
      <c r="A652" s="10" t="s">
        <v>999</v>
      </c>
      <c r="B652" s="10" t="str">
        <f>VLOOKUP(C652,BD!$B$4:$C$818,2,FALSE)</f>
        <v>VERY SMALL</v>
      </c>
      <c r="C652" s="10" t="s">
        <v>1000</v>
      </c>
      <c r="D652" s="10" t="s">
        <v>1001</v>
      </c>
      <c r="E652" s="10"/>
      <c r="F652" s="10"/>
      <c r="G652" s="10"/>
      <c r="H652" s="10"/>
      <c r="I652" s="10"/>
      <c r="J652" s="10" t="s">
        <v>1002</v>
      </c>
      <c r="K652" s="10" t="s">
        <v>1003</v>
      </c>
      <c r="L652" s="10"/>
      <c r="M652" s="10"/>
      <c r="N652" s="10"/>
      <c r="O652" s="10"/>
      <c r="P652" s="10" t="s">
        <v>6563</v>
      </c>
      <c r="Q652" s="10" t="s">
        <v>6564</v>
      </c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6"/>
      <c r="AD652" s="12"/>
      <c r="AE652" s="12"/>
      <c r="AF652" s="12"/>
      <c r="AG652" s="12"/>
    </row>
    <row r="653" ht="15.75" customHeight="1">
      <c r="A653" s="10" t="s">
        <v>3096</v>
      </c>
      <c r="B653" s="10" t="str">
        <f>VLOOKUP(C653,BD!$B$4:$C$818,2,TRUE)</f>
        <v>SMALL</v>
      </c>
      <c r="C653" s="10" t="s">
        <v>3097</v>
      </c>
      <c r="D653" s="10" t="s">
        <v>3098</v>
      </c>
      <c r="E653" s="10"/>
      <c r="F653" s="10"/>
      <c r="G653" s="10"/>
      <c r="H653" s="10"/>
      <c r="I653" s="10"/>
      <c r="J653" s="10" t="s">
        <v>3099</v>
      </c>
      <c r="K653" s="10"/>
      <c r="L653" s="10"/>
      <c r="M653" s="10"/>
      <c r="N653" s="10"/>
      <c r="O653" s="10"/>
      <c r="P653" s="10" t="s">
        <v>6565</v>
      </c>
      <c r="Q653" s="10" t="s">
        <v>6566</v>
      </c>
      <c r="R653" s="10" t="s">
        <v>6567</v>
      </c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47"/>
      <c r="AE653" s="47"/>
      <c r="AF653" s="47"/>
      <c r="AG653" s="47"/>
    </row>
    <row r="654" ht="15.75" customHeight="1">
      <c r="A654" s="10" t="s">
        <v>3100</v>
      </c>
      <c r="B654" s="10" t="str">
        <f>VLOOKUP(C654,BD!$B$4:$C$818,2,TRUE)</f>
        <v>SMALL</v>
      </c>
      <c r="C654" s="10" t="s">
        <v>3101</v>
      </c>
      <c r="D654" s="10" t="s">
        <v>3102</v>
      </c>
      <c r="E654" s="10"/>
      <c r="F654" s="10"/>
      <c r="G654" s="10"/>
      <c r="H654" s="10"/>
      <c r="I654" s="10"/>
      <c r="J654" s="10" t="s">
        <v>3103</v>
      </c>
      <c r="K654" s="10" t="s">
        <v>3104</v>
      </c>
      <c r="L654" s="10"/>
      <c r="M654" s="10"/>
      <c r="N654" s="10"/>
      <c r="O654" s="10"/>
      <c r="P654" s="10" t="s">
        <v>6568</v>
      </c>
      <c r="Q654" s="10" t="s">
        <v>6569</v>
      </c>
      <c r="R654" s="10" t="s">
        <v>6570</v>
      </c>
      <c r="S654" s="10" t="s">
        <v>6571</v>
      </c>
      <c r="T654" s="10" t="s">
        <v>6572</v>
      </c>
      <c r="U654" s="10"/>
      <c r="V654" s="10"/>
      <c r="W654" s="10"/>
      <c r="X654" s="10"/>
      <c r="Y654" s="10"/>
      <c r="Z654" s="10"/>
      <c r="AA654" s="10"/>
      <c r="AB654" s="10"/>
      <c r="AC654" s="10"/>
      <c r="AD654" s="47"/>
      <c r="AE654" s="47"/>
      <c r="AF654" s="47"/>
      <c r="AG654" s="47"/>
    </row>
    <row r="655" ht="15.75" customHeight="1">
      <c r="A655" s="10" t="s">
        <v>4037</v>
      </c>
      <c r="B655" s="10" t="str">
        <f>VLOOKUP(C655,BD!$B$4:$C$818,2,FALSE)</f>
        <v>VERY SMALL</v>
      </c>
      <c r="C655" s="10" t="s">
        <v>4038</v>
      </c>
      <c r="D655" s="10" t="s">
        <v>4039</v>
      </c>
      <c r="E655" s="10"/>
      <c r="F655" s="10"/>
      <c r="G655" s="10"/>
      <c r="H655" s="10"/>
      <c r="I655" s="10"/>
      <c r="J655" s="10" t="s">
        <v>6573</v>
      </c>
      <c r="K655" s="10"/>
      <c r="L655" s="10"/>
      <c r="M655" s="10"/>
      <c r="N655" s="10"/>
      <c r="O655" s="10"/>
      <c r="P655" s="10" t="s">
        <v>6574</v>
      </c>
      <c r="Q655" s="10" t="s">
        <v>6575</v>
      </c>
      <c r="R655" s="10" t="s">
        <v>6576</v>
      </c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6"/>
      <c r="AD655" s="19"/>
      <c r="AE655" s="12"/>
      <c r="AF655" s="12"/>
      <c r="AG655" s="12"/>
    </row>
    <row r="656" ht="15.75" customHeight="1">
      <c r="A656" s="10" t="s">
        <v>1004</v>
      </c>
      <c r="B656" s="10" t="str">
        <f>VLOOKUP(C656,BD!$B$4:$C$818,2,TRUE)</f>
        <v>VERY SMALL</v>
      </c>
      <c r="C656" s="10" t="s">
        <v>1005</v>
      </c>
      <c r="D656" s="10" t="s">
        <v>1006</v>
      </c>
      <c r="E656" s="10"/>
      <c r="F656" s="10"/>
      <c r="G656" s="10"/>
      <c r="H656" s="10"/>
      <c r="I656" s="10"/>
      <c r="J656" s="10" t="s">
        <v>1007</v>
      </c>
      <c r="K656" s="10" t="s">
        <v>1008</v>
      </c>
      <c r="L656" s="10"/>
      <c r="M656" s="10"/>
      <c r="N656" s="10"/>
      <c r="O656" s="10"/>
      <c r="P656" s="10" t="s">
        <v>6577</v>
      </c>
      <c r="Q656" s="10" t="s">
        <v>6578</v>
      </c>
      <c r="R656" s="10" t="s">
        <v>6579</v>
      </c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6"/>
      <c r="AD656" s="12"/>
      <c r="AE656" s="12"/>
      <c r="AF656" s="12"/>
      <c r="AG656" s="12"/>
    </row>
    <row r="657" ht="15.75" customHeight="1">
      <c r="A657" s="10" t="s">
        <v>3105</v>
      </c>
      <c r="B657" s="10" t="str">
        <f>VLOOKUP(C657,BD!$B$4:$C$818,2,FALSE)</f>
        <v>SMALL</v>
      </c>
      <c r="C657" s="10" t="s">
        <v>3106</v>
      </c>
      <c r="D657" s="10" t="s">
        <v>3107</v>
      </c>
      <c r="E657" s="10"/>
      <c r="F657" s="10"/>
      <c r="G657" s="10"/>
      <c r="H657" s="10"/>
      <c r="I657" s="10"/>
      <c r="J657" s="10" t="s">
        <v>3108</v>
      </c>
      <c r="K657" s="10" t="s">
        <v>3109</v>
      </c>
      <c r="L657" s="10"/>
      <c r="M657" s="10"/>
      <c r="N657" s="10"/>
      <c r="O657" s="10"/>
      <c r="P657" s="10" t="s">
        <v>6580</v>
      </c>
      <c r="Q657" s="10" t="s">
        <v>6581</v>
      </c>
      <c r="R657" s="10" t="s">
        <v>6582</v>
      </c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47"/>
      <c r="AE657" s="47"/>
      <c r="AF657" s="47"/>
      <c r="AG657" s="47"/>
    </row>
    <row r="658" ht="15.75" customHeight="1">
      <c r="A658" s="10" t="s">
        <v>1010</v>
      </c>
      <c r="B658" s="10" t="str">
        <f>VLOOKUP(C658,BD!$B$4:$C$818,2,FALSE)</f>
        <v>VERY SMALL</v>
      </c>
      <c r="C658" s="10" t="s">
        <v>1011</v>
      </c>
      <c r="D658" s="10" t="s">
        <v>1012</v>
      </c>
      <c r="E658" s="10" t="s">
        <v>1013</v>
      </c>
      <c r="F658" s="10"/>
      <c r="G658" s="10"/>
      <c r="H658" s="10"/>
      <c r="I658" s="10"/>
      <c r="J658" s="10" t="s">
        <v>1014</v>
      </c>
      <c r="K658" s="10"/>
      <c r="L658" s="10"/>
      <c r="M658" s="10"/>
      <c r="N658" s="10"/>
      <c r="O658" s="10"/>
      <c r="P658" s="10" t="s">
        <v>6583</v>
      </c>
      <c r="Q658" s="10" t="s">
        <v>6584</v>
      </c>
      <c r="R658" s="10" t="s">
        <v>6585</v>
      </c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6"/>
      <c r="AD658" s="12"/>
      <c r="AE658" s="12"/>
      <c r="AF658" s="12"/>
      <c r="AG658" s="12"/>
    </row>
    <row r="659" ht="15.75" customHeight="1">
      <c r="A659" s="10" t="s">
        <v>1015</v>
      </c>
      <c r="B659" s="10" t="str">
        <f>VLOOKUP(C659,BD!$B$4:$C$818,2,TRUE)</f>
        <v>VERY SMALL</v>
      </c>
      <c r="C659" s="10" t="s">
        <v>1016</v>
      </c>
      <c r="D659" s="10" t="s">
        <v>1017</v>
      </c>
      <c r="E659" s="10"/>
      <c r="F659" s="10"/>
      <c r="G659" s="10"/>
      <c r="H659" s="10"/>
      <c r="I659" s="10"/>
      <c r="J659" s="10" t="s">
        <v>1018</v>
      </c>
      <c r="K659" s="10" t="s">
        <v>1019</v>
      </c>
      <c r="L659" s="10"/>
      <c r="M659" s="10"/>
      <c r="N659" s="10"/>
      <c r="O659" s="10"/>
      <c r="P659" s="10" t="s">
        <v>6586</v>
      </c>
      <c r="Q659" s="10" t="s">
        <v>6587</v>
      </c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6"/>
      <c r="AD659" s="12"/>
      <c r="AE659" s="12"/>
      <c r="AF659" s="12"/>
      <c r="AG659" s="12"/>
    </row>
    <row r="660" ht="15.75" customHeight="1">
      <c r="A660" s="10" t="s">
        <v>3110</v>
      </c>
      <c r="B660" s="10" t="str">
        <f>VLOOKUP(C660,BD!$B$4:$C$818,2,FALSE)</f>
        <v>SMALL</v>
      </c>
      <c r="C660" s="10" t="s">
        <v>3111</v>
      </c>
      <c r="D660" s="10" t="s">
        <v>3112</v>
      </c>
      <c r="E660" s="10" t="s">
        <v>3113</v>
      </c>
      <c r="F660" s="10"/>
      <c r="G660" s="10"/>
      <c r="H660" s="10"/>
      <c r="I660" s="10"/>
      <c r="J660" s="10" t="s">
        <v>3114</v>
      </c>
      <c r="K660" s="10"/>
      <c r="L660" s="10"/>
      <c r="M660" s="10"/>
      <c r="N660" s="10"/>
      <c r="O660" s="10"/>
      <c r="P660" s="10" t="s">
        <v>6588</v>
      </c>
      <c r="Q660" s="10" t="s">
        <v>6589</v>
      </c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4"/>
      <c r="AE660" s="47"/>
      <c r="AF660" s="47"/>
      <c r="AG660" s="47"/>
    </row>
    <row r="661" ht="15.75" customHeight="1">
      <c r="A661" s="10" t="s">
        <v>4646</v>
      </c>
      <c r="B661" s="10" t="str">
        <f>VLOOKUP(C661,BD!$B$4:$C$818,2,FALSE)</f>
        <v>SMALL</v>
      </c>
      <c r="C661" s="10" t="s">
        <v>3111</v>
      </c>
      <c r="D661" s="10" t="s">
        <v>3112</v>
      </c>
      <c r="E661" s="10" t="s">
        <v>3113</v>
      </c>
      <c r="F661" s="10"/>
      <c r="G661" s="10"/>
      <c r="H661" s="10"/>
      <c r="I661" s="10"/>
      <c r="J661" s="10" t="s">
        <v>3114</v>
      </c>
      <c r="K661" s="10"/>
      <c r="L661" s="10"/>
      <c r="M661" s="10"/>
      <c r="N661" s="10"/>
      <c r="O661" s="10"/>
      <c r="P661" s="10" t="s">
        <v>6588</v>
      </c>
      <c r="Q661" s="10" t="s">
        <v>6589</v>
      </c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4"/>
      <c r="AE661" s="47"/>
      <c r="AF661" s="47"/>
      <c r="AG661" s="47"/>
    </row>
    <row r="662" ht="15.75" customHeight="1">
      <c r="A662" s="10" t="s">
        <v>3950</v>
      </c>
      <c r="B662" s="10" t="str">
        <f>VLOOKUP(C662,BD!$B$4:$C$818,2,FALSE)</f>
        <v>MEDIUM</v>
      </c>
      <c r="C662" s="10" t="s">
        <v>3951</v>
      </c>
      <c r="D662" s="10" t="s">
        <v>433</v>
      </c>
      <c r="E662" s="10"/>
      <c r="F662" s="10"/>
      <c r="G662" s="10"/>
      <c r="H662" s="10"/>
      <c r="I662" s="10"/>
      <c r="J662" s="10" t="s">
        <v>6590</v>
      </c>
      <c r="K662" s="10" t="s">
        <v>2697</v>
      </c>
      <c r="L662" s="10"/>
      <c r="M662" s="10"/>
      <c r="N662" s="10"/>
      <c r="O662" s="10"/>
      <c r="P662" s="10" t="s">
        <v>6591</v>
      </c>
      <c r="Q662" s="10" t="s">
        <v>6592</v>
      </c>
      <c r="R662" s="10" t="s">
        <v>6593</v>
      </c>
      <c r="S662" s="10" t="s">
        <v>6121</v>
      </c>
      <c r="T662" s="10" t="s">
        <v>6594</v>
      </c>
      <c r="U662" s="10" t="s">
        <v>6595</v>
      </c>
      <c r="V662" s="10" t="s">
        <v>6122</v>
      </c>
      <c r="W662" s="10" t="s">
        <v>6596</v>
      </c>
      <c r="X662" s="10" t="s">
        <v>6123</v>
      </c>
      <c r="Y662" s="10"/>
      <c r="Z662" s="10"/>
      <c r="AA662" s="10"/>
      <c r="AB662" s="10"/>
      <c r="AC662" s="10"/>
      <c r="AD662" s="104"/>
      <c r="AE662" s="47"/>
      <c r="AF662" s="47"/>
      <c r="AG662" s="47"/>
    </row>
    <row r="663" ht="15.75" customHeight="1">
      <c r="A663" s="10" t="s">
        <v>4569</v>
      </c>
      <c r="B663" s="10" t="str">
        <f>VLOOKUP(C663,BD!$B$4:$C$818,2,FALSE)</f>
        <v>MEDIUM</v>
      </c>
      <c r="C663" s="10" t="s">
        <v>3951</v>
      </c>
      <c r="D663" s="10" t="s">
        <v>433</v>
      </c>
      <c r="E663" s="10" t="s">
        <v>4570</v>
      </c>
      <c r="F663" s="10"/>
      <c r="G663" s="10"/>
      <c r="H663" s="10"/>
      <c r="I663" s="10"/>
      <c r="J663" s="10" t="s">
        <v>2697</v>
      </c>
      <c r="K663" s="10" t="s">
        <v>6597</v>
      </c>
      <c r="L663" s="10"/>
      <c r="M663" s="10"/>
      <c r="N663" s="10"/>
      <c r="O663" s="10"/>
      <c r="P663" s="10" t="s">
        <v>6591</v>
      </c>
      <c r="Q663" s="10" t="s">
        <v>6592</v>
      </c>
      <c r="R663" s="10" t="s">
        <v>6598</v>
      </c>
      <c r="S663" s="10" t="s">
        <v>6594</v>
      </c>
      <c r="T663" s="10" t="s">
        <v>6122</v>
      </c>
      <c r="U663" s="10" t="s">
        <v>6599</v>
      </c>
      <c r="V663" s="10"/>
      <c r="W663" s="10"/>
      <c r="X663" s="10"/>
      <c r="Y663" s="10"/>
      <c r="Z663" s="10"/>
      <c r="AA663" s="10"/>
      <c r="AB663" s="10"/>
      <c r="AC663" s="10"/>
      <c r="AD663" s="104"/>
      <c r="AE663" s="47"/>
      <c r="AF663" s="47"/>
      <c r="AG663" s="47"/>
    </row>
    <row r="664" ht="15.75" customHeight="1">
      <c r="A664" s="10" t="s">
        <v>4581</v>
      </c>
      <c r="B664" s="10" t="str">
        <f>VLOOKUP(C664,BD!$B$4:$C$818,2,FALSE)</f>
        <v>MEDIUM</v>
      </c>
      <c r="C664" s="10" t="s">
        <v>3951</v>
      </c>
      <c r="D664" s="10" t="s">
        <v>433</v>
      </c>
      <c r="E664" s="10" t="s">
        <v>4582</v>
      </c>
      <c r="F664" s="10" t="s">
        <v>4583</v>
      </c>
      <c r="G664" s="10"/>
      <c r="H664" s="10"/>
      <c r="I664" s="10"/>
      <c r="J664" s="10" t="s">
        <v>6590</v>
      </c>
      <c r="K664" s="10" t="s">
        <v>2697</v>
      </c>
      <c r="L664" s="10"/>
      <c r="M664" s="10"/>
      <c r="N664" s="10"/>
      <c r="O664" s="10"/>
      <c r="P664" s="10" t="s">
        <v>6591</v>
      </c>
      <c r="Q664" s="10" t="s">
        <v>6592</v>
      </c>
      <c r="R664" s="10" t="s">
        <v>6593</v>
      </c>
      <c r="S664" s="10" t="s">
        <v>6600</v>
      </c>
      <c r="T664" s="10" t="s">
        <v>6594</v>
      </c>
      <c r="U664" s="10" t="s">
        <v>6595</v>
      </c>
      <c r="V664" s="10" t="s">
        <v>6122</v>
      </c>
      <c r="W664" s="10" t="s">
        <v>6601</v>
      </c>
      <c r="X664" s="10" t="s">
        <v>6602</v>
      </c>
      <c r="Y664" s="10" t="s">
        <v>6596</v>
      </c>
      <c r="Z664" s="10"/>
      <c r="AA664" s="10"/>
      <c r="AB664" s="10"/>
      <c r="AC664" s="10"/>
      <c r="AD664" s="104"/>
      <c r="AE664" s="47"/>
      <c r="AF664" s="47"/>
      <c r="AG664" s="47"/>
    </row>
    <row r="665" ht="15.75" customHeight="1">
      <c r="A665" s="10" t="s">
        <v>4612</v>
      </c>
      <c r="B665" s="10" t="str">
        <f>VLOOKUP(C665,BD!$B$4:$C$818,2,FALSE)</f>
        <v>MEDIUM</v>
      </c>
      <c r="C665" s="10" t="s">
        <v>3951</v>
      </c>
      <c r="D665" s="10" t="s">
        <v>433</v>
      </c>
      <c r="E665" s="10" t="s">
        <v>4570</v>
      </c>
      <c r="F665" s="10"/>
      <c r="G665" s="10"/>
      <c r="H665" s="10"/>
      <c r="I665" s="10"/>
      <c r="J665" s="10" t="s">
        <v>6590</v>
      </c>
      <c r="K665" s="10" t="s">
        <v>2697</v>
      </c>
      <c r="L665" s="10" t="s">
        <v>6597</v>
      </c>
      <c r="M665" s="10"/>
      <c r="N665" s="10"/>
      <c r="O665" s="10"/>
      <c r="P665" s="10" t="s">
        <v>6591</v>
      </c>
      <c r="Q665" s="10" t="s">
        <v>6592</v>
      </c>
      <c r="R665" s="10" t="s">
        <v>6593</v>
      </c>
      <c r="S665" s="10" t="s">
        <v>6594</v>
      </c>
      <c r="T665" s="10" t="s">
        <v>6595</v>
      </c>
      <c r="U665" s="10" t="s">
        <v>6122</v>
      </c>
      <c r="V665" s="10" t="s">
        <v>6599</v>
      </c>
      <c r="W665" s="10" t="s">
        <v>6596</v>
      </c>
      <c r="X665" s="10"/>
      <c r="Y665" s="10"/>
      <c r="Z665" s="10"/>
      <c r="AA665" s="10"/>
      <c r="AB665" s="10"/>
      <c r="AC665" s="10"/>
      <c r="AD665" s="104"/>
      <c r="AE665" s="47"/>
      <c r="AF665" s="47"/>
      <c r="AG665" s="47"/>
    </row>
    <row r="666" ht="15.75" customHeight="1">
      <c r="A666" s="10" t="s">
        <v>4625</v>
      </c>
      <c r="B666" s="10" t="str">
        <f>VLOOKUP(C666,BD!$B$4:$C$818,2,FALSE)</f>
        <v>MEDIUM</v>
      </c>
      <c r="C666" s="10" t="s">
        <v>3951</v>
      </c>
      <c r="D666" s="10" t="s">
        <v>4626</v>
      </c>
      <c r="E666" s="10" t="s">
        <v>433</v>
      </c>
      <c r="F666" s="10"/>
      <c r="G666" s="10"/>
      <c r="H666" s="10"/>
      <c r="I666" s="10"/>
      <c r="J666" s="10" t="s">
        <v>2697</v>
      </c>
      <c r="K666" s="10" t="s">
        <v>6603</v>
      </c>
      <c r="L666" s="10"/>
      <c r="M666" s="10"/>
      <c r="N666" s="10"/>
      <c r="O666" s="10"/>
      <c r="P666" s="10" t="s">
        <v>6591</v>
      </c>
      <c r="Q666" s="10" t="s">
        <v>6592</v>
      </c>
      <c r="R666" s="10" t="s">
        <v>6604</v>
      </c>
      <c r="S666" s="10" t="s">
        <v>6594</v>
      </c>
      <c r="T666" s="10" t="s">
        <v>6122</v>
      </c>
      <c r="U666" s="10" t="s">
        <v>6605</v>
      </c>
      <c r="V666" s="10"/>
      <c r="W666" s="10"/>
      <c r="X666" s="10"/>
      <c r="Y666" s="10"/>
      <c r="Z666" s="10"/>
      <c r="AA666" s="10"/>
      <c r="AB666" s="10"/>
      <c r="AC666" s="10"/>
      <c r="AD666" s="104"/>
      <c r="AE666" s="47"/>
      <c r="AF666" s="47"/>
      <c r="AG666" s="47"/>
    </row>
    <row r="667" ht="15.75" customHeight="1">
      <c r="A667" s="10" t="s">
        <v>4713</v>
      </c>
      <c r="B667" s="10" t="str">
        <f>VLOOKUP(C667,BD!$B$4:$C$818,2,FALSE)</f>
        <v>MEDIUM</v>
      </c>
      <c r="C667" s="10" t="s">
        <v>3951</v>
      </c>
      <c r="D667" s="10" t="s">
        <v>433</v>
      </c>
      <c r="E667" s="10"/>
      <c r="F667" s="10"/>
      <c r="G667" s="10"/>
      <c r="H667" s="10"/>
      <c r="I667" s="10"/>
      <c r="J667" s="10" t="s">
        <v>6590</v>
      </c>
      <c r="K667" s="10" t="s">
        <v>2697</v>
      </c>
      <c r="L667" s="10"/>
      <c r="M667" s="10"/>
      <c r="N667" s="10"/>
      <c r="O667" s="10"/>
      <c r="P667" s="10" t="s">
        <v>6591</v>
      </c>
      <c r="Q667" s="10" t="s">
        <v>6592</v>
      </c>
      <c r="R667" s="10" t="s">
        <v>6593</v>
      </c>
      <c r="S667" s="10" t="s">
        <v>6121</v>
      </c>
      <c r="T667" s="10" t="s">
        <v>6594</v>
      </c>
      <c r="U667" s="10" t="s">
        <v>6595</v>
      </c>
      <c r="V667" s="10" t="s">
        <v>6122</v>
      </c>
      <c r="W667" s="10" t="s">
        <v>6596</v>
      </c>
      <c r="X667" s="10" t="s">
        <v>6123</v>
      </c>
      <c r="Y667" s="10"/>
      <c r="Z667" s="10"/>
      <c r="AA667" s="10"/>
      <c r="AB667" s="10"/>
      <c r="AC667" s="10"/>
      <c r="AD667" s="104"/>
      <c r="AE667" s="47"/>
      <c r="AF667" s="47"/>
      <c r="AG667" s="47"/>
    </row>
    <row r="668" ht="15.75" customHeight="1">
      <c r="A668" s="10" t="s">
        <v>3952</v>
      </c>
      <c r="B668" s="10" t="str">
        <f>VLOOKUP(C668,BD!$B$4:$C$818,2,TRUE)</f>
        <v>MEDIUM</v>
      </c>
      <c r="C668" s="10" t="s">
        <v>3953</v>
      </c>
      <c r="D668" s="10" t="s">
        <v>3954</v>
      </c>
      <c r="E668" s="10" t="s">
        <v>3955</v>
      </c>
      <c r="F668" s="10"/>
      <c r="G668" s="10"/>
      <c r="H668" s="10"/>
      <c r="I668" s="10"/>
      <c r="J668" s="10" t="s">
        <v>6606</v>
      </c>
      <c r="K668" s="10" t="s">
        <v>6607</v>
      </c>
      <c r="L668" s="10"/>
      <c r="M668" s="10"/>
      <c r="N668" s="10"/>
      <c r="O668" s="10"/>
      <c r="P668" s="10" t="s">
        <v>6608</v>
      </c>
      <c r="Q668" s="10" t="s">
        <v>6609</v>
      </c>
      <c r="R668" s="10" t="s">
        <v>6610</v>
      </c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4"/>
      <c r="AE668" s="47"/>
      <c r="AF668" s="47"/>
      <c r="AG668" s="47"/>
    </row>
    <row r="669" ht="15.75" customHeight="1">
      <c r="A669" s="10" t="s">
        <v>1020</v>
      </c>
      <c r="B669" s="10" t="str">
        <f>VLOOKUP(C669,BD!$B$4:$C$818,2,TRUE)</f>
        <v>VERY SMALL</v>
      </c>
      <c r="C669" s="10" t="s">
        <v>1021</v>
      </c>
      <c r="D669" s="10" t="s">
        <v>1022</v>
      </c>
      <c r="E669" s="10"/>
      <c r="F669" s="10"/>
      <c r="G669" s="10"/>
      <c r="H669" s="10"/>
      <c r="I669" s="10"/>
      <c r="J669" s="10" t="s">
        <v>1023</v>
      </c>
      <c r="K669" s="10"/>
      <c r="L669" s="10"/>
      <c r="M669" s="10"/>
      <c r="N669" s="10"/>
      <c r="O669" s="10"/>
      <c r="P669" s="10" t="s">
        <v>6611</v>
      </c>
      <c r="Q669" s="10" t="s">
        <v>6612</v>
      </c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6"/>
      <c r="AD669" s="12"/>
      <c r="AE669" s="12"/>
      <c r="AF669" s="12"/>
      <c r="AG669" s="12"/>
    </row>
    <row r="670" ht="15.75" customHeight="1">
      <c r="A670" s="10" t="s">
        <v>3115</v>
      </c>
      <c r="B670" s="10" t="str">
        <f>VLOOKUP(C670,BD!$B$4:$C$818,2,TRUE)</f>
        <v>SMALL</v>
      </c>
      <c r="C670" s="10" t="s">
        <v>3116</v>
      </c>
      <c r="D670" s="10" t="s">
        <v>3117</v>
      </c>
      <c r="E670" s="10"/>
      <c r="F670" s="10"/>
      <c r="G670" s="10"/>
      <c r="H670" s="10"/>
      <c r="I670" s="10"/>
      <c r="J670" s="10" t="s">
        <v>3118</v>
      </c>
      <c r="K670" s="10" t="s">
        <v>3119</v>
      </c>
      <c r="L670" s="10" t="s">
        <v>181</v>
      </c>
      <c r="M670" s="10"/>
      <c r="N670" s="10"/>
      <c r="O670" s="10"/>
      <c r="P670" s="10" t="s">
        <v>6613</v>
      </c>
      <c r="Q670" s="10" t="s">
        <v>6614</v>
      </c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47"/>
      <c r="AE670" s="47"/>
      <c r="AF670" s="47"/>
      <c r="AG670" s="47"/>
    </row>
    <row r="671" ht="15.75" customHeight="1">
      <c r="A671" s="10" t="s">
        <v>3120</v>
      </c>
      <c r="B671" s="10" t="str">
        <f>VLOOKUP(C671,BD!$B$4:$C$818,2,TRUE)</f>
        <v>SMALL</v>
      </c>
      <c r="C671" s="10" t="s">
        <v>3121</v>
      </c>
      <c r="D671" s="10" t="s">
        <v>3122</v>
      </c>
      <c r="E671" s="10"/>
      <c r="F671" s="10"/>
      <c r="G671" s="10"/>
      <c r="H671" s="10"/>
      <c r="I671" s="10"/>
      <c r="J671" s="10" t="s">
        <v>3123</v>
      </c>
      <c r="K671" s="10" t="s">
        <v>3124</v>
      </c>
      <c r="L671" s="10" t="s">
        <v>680</v>
      </c>
      <c r="M671" s="10"/>
      <c r="N671" s="10"/>
      <c r="O671" s="10"/>
      <c r="P671" s="10" t="s">
        <v>6615</v>
      </c>
      <c r="Q671" s="10" t="s">
        <v>6616</v>
      </c>
      <c r="R671" s="10" t="s">
        <v>6326</v>
      </c>
      <c r="S671" s="10" t="s">
        <v>6617</v>
      </c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47"/>
      <c r="AE671" s="47"/>
      <c r="AF671" s="47"/>
      <c r="AG671" s="47"/>
    </row>
    <row r="672" ht="15.75" customHeight="1">
      <c r="A672" s="10" t="s">
        <v>3125</v>
      </c>
      <c r="B672" s="10" t="str">
        <f>VLOOKUP(C672,BD!$B$4:$C$818,2,TRUE)</f>
        <v>SMALL</v>
      </c>
      <c r="C672" s="10" t="s">
        <v>3126</v>
      </c>
      <c r="D672" s="10" t="s">
        <v>3127</v>
      </c>
      <c r="E672" s="10" t="s">
        <v>3128</v>
      </c>
      <c r="F672" s="10"/>
      <c r="G672" s="10"/>
      <c r="H672" s="10"/>
      <c r="I672" s="10"/>
      <c r="J672" s="10" t="s">
        <v>3129</v>
      </c>
      <c r="K672" s="10" t="s">
        <v>3130</v>
      </c>
      <c r="L672" s="10"/>
      <c r="M672" s="10"/>
      <c r="N672" s="10"/>
      <c r="O672" s="10"/>
      <c r="P672" s="10" t="s">
        <v>6618</v>
      </c>
      <c r="Q672" s="10" t="s">
        <v>6619</v>
      </c>
      <c r="R672" s="10" t="s">
        <v>6620</v>
      </c>
      <c r="S672" s="10" t="s">
        <v>6621</v>
      </c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47"/>
      <c r="AE672" s="47"/>
      <c r="AF672" s="47"/>
      <c r="AG672" s="47"/>
    </row>
    <row r="673" ht="15.75" customHeight="1">
      <c r="A673" s="10" t="s">
        <v>4006</v>
      </c>
      <c r="B673" s="10" t="str">
        <f>VLOOKUP(C673,BD!$B$4:$C$818,2,TRUE)</f>
        <v>SMALL</v>
      </c>
      <c r="C673" s="10" t="s">
        <v>4007</v>
      </c>
      <c r="D673" s="10" t="s">
        <v>4008</v>
      </c>
      <c r="E673" s="10"/>
      <c r="F673" s="10"/>
      <c r="G673" s="10"/>
      <c r="H673" s="10"/>
      <c r="I673" s="10"/>
      <c r="J673" s="10" t="s">
        <v>6622</v>
      </c>
      <c r="K673" s="10" t="s">
        <v>6623</v>
      </c>
      <c r="L673" s="10"/>
      <c r="M673" s="10"/>
      <c r="N673" s="10"/>
      <c r="O673" s="10"/>
      <c r="P673" s="10" t="s">
        <v>4831</v>
      </c>
      <c r="Q673" s="10" t="s">
        <v>6624</v>
      </c>
      <c r="R673" s="10" t="s">
        <v>6625</v>
      </c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4"/>
      <c r="AE673" s="47"/>
      <c r="AF673" s="47"/>
      <c r="AG673" s="47"/>
    </row>
    <row r="674" ht="15.75" customHeight="1">
      <c r="A674" s="10" t="s">
        <v>3131</v>
      </c>
      <c r="B674" s="10" t="str">
        <f>VLOOKUP(C674,BD!$B$4:$C$818,2,FALSE)</f>
        <v>SMALL</v>
      </c>
      <c r="C674" s="10" t="s">
        <v>3132</v>
      </c>
      <c r="D674" s="10" t="s">
        <v>3133</v>
      </c>
      <c r="E674" s="10"/>
      <c r="F674" s="10"/>
      <c r="G674" s="10"/>
      <c r="H674" s="10"/>
      <c r="I674" s="10"/>
      <c r="J674" s="10" t="s">
        <v>3134</v>
      </c>
      <c r="K674" s="10" t="s">
        <v>3135</v>
      </c>
      <c r="L674" s="10" t="s">
        <v>3136</v>
      </c>
      <c r="M674" s="10"/>
      <c r="N674" s="10"/>
      <c r="O674" s="10"/>
      <c r="P674" s="10" t="s">
        <v>6626</v>
      </c>
      <c r="Q674" s="10" t="s">
        <v>6627</v>
      </c>
      <c r="R674" s="10" t="s">
        <v>6628</v>
      </c>
      <c r="S674" s="10" t="s">
        <v>6629</v>
      </c>
      <c r="T674" s="10" t="s">
        <v>6630</v>
      </c>
      <c r="U674" s="10" t="s">
        <v>6631</v>
      </c>
      <c r="V674" s="10" t="s">
        <v>6632</v>
      </c>
      <c r="W674" s="10"/>
      <c r="X674" s="10"/>
      <c r="Y674" s="10"/>
      <c r="Z674" s="10"/>
      <c r="AA674" s="10"/>
      <c r="AB674" s="10"/>
      <c r="AC674" s="10"/>
      <c r="AD674" s="104"/>
      <c r="AE674" s="47"/>
      <c r="AF674" s="47"/>
      <c r="AG674" s="47"/>
    </row>
    <row r="675" ht="15.75" customHeight="1">
      <c r="A675" s="10" t="s">
        <v>3139</v>
      </c>
      <c r="B675" s="10" t="str">
        <f>VLOOKUP(C675,BD!$B$4:$C$818,2,FALSE)</f>
        <v>SMALL</v>
      </c>
      <c r="C675" s="10" t="s">
        <v>3140</v>
      </c>
      <c r="D675" s="10" t="s">
        <v>3141</v>
      </c>
      <c r="E675" s="10"/>
      <c r="F675" s="10"/>
      <c r="G675" s="10"/>
      <c r="H675" s="10"/>
      <c r="I675" s="10"/>
      <c r="J675" s="10" t="s">
        <v>3142</v>
      </c>
      <c r="K675" s="10" t="s">
        <v>3143</v>
      </c>
      <c r="L675" s="10" t="s">
        <v>3144</v>
      </c>
      <c r="M675" s="10"/>
      <c r="N675" s="10"/>
      <c r="O675" s="10"/>
      <c r="P675" s="10" t="s">
        <v>6633</v>
      </c>
      <c r="Q675" s="10" t="s">
        <v>4804</v>
      </c>
      <c r="R675" s="10" t="s">
        <v>6627</v>
      </c>
      <c r="S675" s="10" t="s">
        <v>6445</v>
      </c>
      <c r="T675" s="10" t="s">
        <v>6634</v>
      </c>
      <c r="U675" s="10" t="s">
        <v>6635</v>
      </c>
      <c r="V675" s="10" t="s">
        <v>6636</v>
      </c>
      <c r="W675" s="10"/>
      <c r="X675" s="10"/>
      <c r="Y675" s="10"/>
      <c r="Z675" s="10"/>
      <c r="AA675" s="10"/>
      <c r="AB675" s="10"/>
      <c r="AC675" s="10"/>
      <c r="AD675" s="104"/>
      <c r="AE675" s="47"/>
      <c r="AF675" s="47"/>
      <c r="AG675" s="47"/>
    </row>
    <row r="676" ht="15.75" customHeight="1">
      <c r="A676" s="10" t="s">
        <v>3145</v>
      </c>
      <c r="B676" s="10" t="str">
        <f>VLOOKUP(C676,BD!$B$4:$C$818,2,TRUE)</f>
        <v>SMALL</v>
      </c>
      <c r="C676" s="10" t="s">
        <v>3146</v>
      </c>
      <c r="D676" s="10" t="s">
        <v>3147</v>
      </c>
      <c r="E676" s="10"/>
      <c r="F676" s="10"/>
      <c r="G676" s="10"/>
      <c r="H676" s="10"/>
      <c r="I676" s="10"/>
      <c r="J676" s="10" t="s">
        <v>3148</v>
      </c>
      <c r="K676" s="10"/>
      <c r="L676" s="10"/>
      <c r="M676" s="10"/>
      <c r="N676" s="10"/>
      <c r="O676" s="10"/>
      <c r="P676" s="10" t="s">
        <v>6458</v>
      </c>
      <c r="Q676" s="10" t="s">
        <v>6637</v>
      </c>
      <c r="R676" s="10" t="s">
        <v>6638</v>
      </c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47"/>
      <c r="AE676" s="47"/>
      <c r="AF676" s="47"/>
      <c r="AG676" s="47"/>
    </row>
    <row r="677" ht="15.75" customHeight="1">
      <c r="A677" s="10" t="s">
        <v>1024</v>
      </c>
      <c r="B677" s="10" t="str">
        <f>VLOOKUP(C677,BD!$B$4:$C$818,2,FALSE)</f>
        <v>VERY SMALL</v>
      </c>
      <c r="C677" s="10" t="s">
        <v>1025</v>
      </c>
      <c r="D677" s="10" t="s">
        <v>1026</v>
      </c>
      <c r="E677" s="10"/>
      <c r="F677" s="10"/>
      <c r="G677" s="10"/>
      <c r="H677" s="10"/>
      <c r="I677" s="10"/>
      <c r="J677" s="10" t="s">
        <v>1027</v>
      </c>
      <c r="K677" s="10"/>
      <c r="L677" s="10"/>
      <c r="M677" s="10"/>
      <c r="N677" s="10"/>
      <c r="O677" s="10"/>
      <c r="P677" s="10" t="s">
        <v>6639</v>
      </c>
      <c r="Q677" s="10" t="s">
        <v>6640</v>
      </c>
      <c r="R677" s="10" t="s">
        <v>6641</v>
      </c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6"/>
      <c r="AD677" s="12"/>
      <c r="AE677" s="12"/>
      <c r="AF677" s="12"/>
      <c r="AG677" s="12"/>
    </row>
    <row r="678" ht="15.75" customHeight="1">
      <c r="A678" s="10" t="s">
        <v>3149</v>
      </c>
      <c r="B678" s="10" t="str">
        <f>VLOOKUP(C678,BD!$B$4:$C$818,2,TRUE)</f>
        <v>SMALL</v>
      </c>
      <c r="C678" s="10" t="s">
        <v>3150</v>
      </c>
      <c r="D678" s="10" t="s">
        <v>3151</v>
      </c>
      <c r="E678" s="10"/>
      <c r="F678" s="10"/>
      <c r="G678" s="10"/>
      <c r="H678" s="10"/>
      <c r="I678" s="10"/>
      <c r="J678" s="10" t="s">
        <v>3152</v>
      </c>
      <c r="K678" s="10"/>
      <c r="L678" s="10"/>
      <c r="M678" s="10"/>
      <c r="N678" s="10"/>
      <c r="O678" s="10"/>
      <c r="P678" s="10" t="s">
        <v>6642</v>
      </c>
      <c r="Q678" s="10" t="s">
        <v>6643</v>
      </c>
      <c r="R678" s="10" t="s">
        <v>6644</v>
      </c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47"/>
      <c r="AE678" s="47"/>
      <c r="AF678" s="47"/>
      <c r="AG678" s="47"/>
    </row>
    <row r="679" ht="15.75" customHeight="1">
      <c r="A679" s="10" t="s">
        <v>3153</v>
      </c>
      <c r="B679" s="10" t="str">
        <f>VLOOKUP(C679,BD!$B$4:$C$818,2,TRUE)</f>
        <v>SMALL</v>
      </c>
      <c r="C679" s="10" t="s">
        <v>3154</v>
      </c>
      <c r="D679" s="10" t="s">
        <v>3155</v>
      </c>
      <c r="E679" s="10" t="s">
        <v>3156</v>
      </c>
      <c r="F679" s="10"/>
      <c r="G679" s="10"/>
      <c r="H679" s="10"/>
      <c r="I679" s="10"/>
      <c r="J679" s="10" t="s">
        <v>3157</v>
      </c>
      <c r="K679" s="10"/>
      <c r="L679" s="10"/>
      <c r="M679" s="10"/>
      <c r="N679" s="10"/>
      <c r="O679" s="10"/>
      <c r="P679" s="10" t="s">
        <v>6645</v>
      </c>
      <c r="Q679" s="10" t="s">
        <v>6646</v>
      </c>
      <c r="R679" s="10" t="s">
        <v>6647</v>
      </c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47"/>
      <c r="AE679" s="47"/>
      <c r="AF679" s="47"/>
      <c r="AG679" s="47"/>
    </row>
    <row r="680" ht="15.75" customHeight="1">
      <c r="A680" s="10" t="s">
        <v>1028</v>
      </c>
      <c r="B680" s="10" t="str">
        <f>VLOOKUP(C680,BD!$B$4:$C$818,2,TRUE)</f>
        <v>VERY SMALL</v>
      </c>
      <c r="C680" s="10" t="s">
        <v>1029</v>
      </c>
      <c r="D680" s="10" t="s">
        <v>1030</v>
      </c>
      <c r="E680" s="10"/>
      <c r="F680" s="10"/>
      <c r="G680" s="10"/>
      <c r="H680" s="10"/>
      <c r="I680" s="10"/>
      <c r="J680" s="10" t="s">
        <v>1031</v>
      </c>
      <c r="K680" s="10" t="s">
        <v>1032</v>
      </c>
      <c r="L680" s="10" t="s">
        <v>1033</v>
      </c>
      <c r="M680" s="10"/>
      <c r="N680" s="10"/>
      <c r="O680" s="10"/>
      <c r="P680" s="10" t="s">
        <v>6648</v>
      </c>
      <c r="Q680" s="10" t="s">
        <v>6649</v>
      </c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6"/>
      <c r="AD680" s="12"/>
      <c r="AE680" s="12"/>
      <c r="AF680" s="12"/>
      <c r="AG680" s="12"/>
    </row>
    <row r="681" ht="15.75" customHeight="1">
      <c r="A681" s="10" t="s">
        <v>3158</v>
      </c>
      <c r="B681" s="10" t="str">
        <f>VLOOKUP(C681,BD!$B$4:$C$818,2,FALSE)</f>
        <v>SMALL</v>
      </c>
      <c r="C681" s="10" t="s">
        <v>3159</v>
      </c>
      <c r="D681" s="10" t="s">
        <v>3160</v>
      </c>
      <c r="E681" s="10"/>
      <c r="F681" s="10"/>
      <c r="G681" s="10"/>
      <c r="H681" s="10"/>
      <c r="I681" s="10"/>
      <c r="J681" s="10" t="s">
        <v>3161</v>
      </c>
      <c r="K681" s="10" t="s">
        <v>3162</v>
      </c>
      <c r="L681" s="10"/>
      <c r="M681" s="10"/>
      <c r="N681" s="10"/>
      <c r="O681" s="10"/>
      <c r="P681" s="10" t="s">
        <v>6650</v>
      </c>
      <c r="Q681" s="10" t="s">
        <v>6651</v>
      </c>
      <c r="R681" s="10" t="s">
        <v>6652</v>
      </c>
      <c r="S681" s="10" t="s">
        <v>6653</v>
      </c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47"/>
      <c r="AE681" s="47"/>
      <c r="AF681" s="47"/>
      <c r="AG681" s="47"/>
    </row>
    <row r="682" ht="15.75" customHeight="1">
      <c r="A682" s="10" t="s">
        <v>1034</v>
      </c>
      <c r="B682" s="10" t="str">
        <f>VLOOKUP(C682,BD!$B$4:$C$818,2,FALSE)</f>
        <v>VERY SMALL</v>
      </c>
      <c r="C682" s="10" t="s">
        <v>1035</v>
      </c>
      <c r="D682" s="10" t="s">
        <v>1036</v>
      </c>
      <c r="E682" s="10" t="s">
        <v>1037</v>
      </c>
      <c r="F682" s="10"/>
      <c r="G682" s="10"/>
      <c r="H682" s="10"/>
      <c r="I682" s="10"/>
      <c r="J682" s="10" t="s">
        <v>1038</v>
      </c>
      <c r="K682" s="10"/>
      <c r="L682" s="10"/>
      <c r="M682" s="10"/>
      <c r="N682" s="10"/>
      <c r="O682" s="10"/>
      <c r="P682" s="10" t="s">
        <v>6654</v>
      </c>
      <c r="Q682" s="10" t="s">
        <v>6655</v>
      </c>
      <c r="R682" s="10" t="s">
        <v>6656</v>
      </c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6"/>
      <c r="AD682" s="12"/>
      <c r="AE682" s="12"/>
      <c r="AF682" s="12"/>
      <c r="AG682" s="12"/>
    </row>
    <row r="683" ht="15.75" customHeight="1">
      <c r="A683" s="10" t="s">
        <v>3163</v>
      </c>
      <c r="B683" s="10" t="str">
        <f>VLOOKUP(C683,BD!$B$4:$C$818,2,TRUE)</f>
        <v>SMALL</v>
      </c>
      <c r="C683" s="10" t="s">
        <v>3164</v>
      </c>
      <c r="D683" s="10" t="s">
        <v>3165</v>
      </c>
      <c r="E683" s="10"/>
      <c r="F683" s="10"/>
      <c r="G683" s="10"/>
      <c r="H683" s="10"/>
      <c r="I683" s="10"/>
      <c r="J683" s="10" t="s">
        <v>3166</v>
      </c>
      <c r="K683" s="10" t="s">
        <v>3167</v>
      </c>
      <c r="L683" s="10" t="s">
        <v>3168</v>
      </c>
      <c r="M683" s="10"/>
      <c r="N683" s="10"/>
      <c r="O683" s="10"/>
      <c r="P683" s="10" t="s">
        <v>6657</v>
      </c>
      <c r="Q683" s="10" t="s">
        <v>6658</v>
      </c>
      <c r="R683" s="10" t="s">
        <v>6659</v>
      </c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47"/>
      <c r="AE683" s="47"/>
      <c r="AF683" s="47"/>
      <c r="AG683" s="47"/>
    </row>
    <row r="684" ht="15.75" customHeight="1">
      <c r="A684" s="10" t="s">
        <v>3169</v>
      </c>
      <c r="B684" s="10" t="str">
        <f>VLOOKUP(C684,BD!$B$4:$C$818,2,TRUE)</f>
        <v>SMALL</v>
      </c>
      <c r="C684" s="10" t="s">
        <v>3170</v>
      </c>
      <c r="D684" s="10" t="s">
        <v>3171</v>
      </c>
      <c r="E684" s="10" t="s">
        <v>3172</v>
      </c>
      <c r="F684" s="10"/>
      <c r="G684" s="10"/>
      <c r="H684" s="10"/>
      <c r="I684" s="10"/>
      <c r="J684" s="10" t="s">
        <v>3173</v>
      </c>
      <c r="K684" s="10" t="s">
        <v>3174</v>
      </c>
      <c r="L684" s="10" t="s">
        <v>3175</v>
      </c>
      <c r="M684" s="10"/>
      <c r="N684" s="10"/>
      <c r="O684" s="10"/>
      <c r="P684" s="10" t="s">
        <v>6660</v>
      </c>
      <c r="Q684" s="10" t="s">
        <v>6661</v>
      </c>
      <c r="R684" s="10" t="s">
        <v>6662</v>
      </c>
      <c r="S684" s="10" t="s">
        <v>6663</v>
      </c>
      <c r="T684" s="10" t="s">
        <v>6664</v>
      </c>
      <c r="U684" s="10"/>
      <c r="V684" s="10"/>
      <c r="W684" s="10"/>
      <c r="X684" s="10"/>
      <c r="Y684" s="10"/>
      <c r="Z684" s="10"/>
      <c r="AA684" s="10"/>
      <c r="AB684" s="10"/>
      <c r="AC684" s="10"/>
      <c r="AD684" s="47"/>
      <c r="AE684" s="47"/>
      <c r="AF684" s="47"/>
      <c r="AG684" s="47"/>
    </row>
    <row r="685" ht="15.75" customHeight="1">
      <c r="A685" s="10" t="s">
        <v>3176</v>
      </c>
      <c r="B685" s="10" t="str">
        <f>VLOOKUP(C685,BD!$B$4:$C$818,2,TRUE)</f>
        <v>SMALL</v>
      </c>
      <c r="C685" s="10" t="s">
        <v>3177</v>
      </c>
      <c r="D685" s="10" t="s">
        <v>3178</v>
      </c>
      <c r="E685" s="10"/>
      <c r="F685" s="10"/>
      <c r="G685" s="10"/>
      <c r="H685" s="10"/>
      <c r="I685" s="10"/>
      <c r="J685" s="10" t="s">
        <v>3179</v>
      </c>
      <c r="K685" s="10"/>
      <c r="L685" s="10"/>
      <c r="M685" s="10"/>
      <c r="N685" s="10"/>
      <c r="O685" s="10"/>
      <c r="P685" s="10" t="s">
        <v>6665</v>
      </c>
      <c r="Q685" s="10" t="s">
        <v>6666</v>
      </c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47"/>
      <c r="AE685" s="47"/>
      <c r="AF685" s="47"/>
      <c r="AG685" s="47"/>
    </row>
    <row r="686" ht="15.75" customHeight="1">
      <c r="A686" s="10" t="s">
        <v>3180</v>
      </c>
      <c r="B686" s="10" t="str">
        <f>VLOOKUP(C686,BD!$B$4:$C$818,2,TRUE)</f>
        <v>SMALL</v>
      </c>
      <c r="C686" s="10" t="s">
        <v>3181</v>
      </c>
      <c r="D686" s="10" t="s">
        <v>3182</v>
      </c>
      <c r="E686" s="10"/>
      <c r="F686" s="10"/>
      <c r="G686" s="10"/>
      <c r="H686" s="10"/>
      <c r="I686" s="10"/>
      <c r="J686" s="10" t="s">
        <v>3183</v>
      </c>
      <c r="K686" s="10" t="s">
        <v>3184</v>
      </c>
      <c r="L686" s="10"/>
      <c r="M686" s="10"/>
      <c r="N686" s="10"/>
      <c r="O686" s="10"/>
      <c r="P686" s="10" t="s">
        <v>6667</v>
      </c>
      <c r="Q686" s="10" t="s">
        <v>6668</v>
      </c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47"/>
      <c r="AE686" s="47"/>
      <c r="AF686" s="47"/>
      <c r="AG686" s="47"/>
    </row>
    <row r="687" ht="15.75" customHeight="1">
      <c r="A687" s="10" t="s">
        <v>3185</v>
      </c>
      <c r="B687" s="10" t="str">
        <f>VLOOKUP(C687,BD!$B$4:$C$818,2,TRUE)</f>
        <v>SMALL</v>
      </c>
      <c r="C687" s="10" t="s">
        <v>3186</v>
      </c>
      <c r="D687" s="10" t="s">
        <v>3187</v>
      </c>
      <c r="E687" s="10" t="s">
        <v>3188</v>
      </c>
      <c r="F687" s="10"/>
      <c r="G687" s="10"/>
      <c r="H687" s="10"/>
      <c r="I687" s="10"/>
      <c r="J687" s="10" t="s">
        <v>3189</v>
      </c>
      <c r="K687" s="10" t="s">
        <v>3190</v>
      </c>
      <c r="L687" s="10"/>
      <c r="M687" s="10"/>
      <c r="N687" s="10"/>
      <c r="O687" s="10"/>
      <c r="P687" s="10" t="s">
        <v>6669</v>
      </c>
      <c r="Q687" s="10" t="s">
        <v>6670</v>
      </c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47"/>
      <c r="AE687" s="47"/>
      <c r="AF687" s="47"/>
      <c r="AG687" s="47"/>
    </row>
    <row r="688" ht="15.75" customHeight="1">
      <c r="A688" s="10" t="s">
        <v>3191</v>
      </c>
      <c r="B688" s="10" t="str">
        <f>VLOOKUP(C688,BD!$B$4:$C$818,2,TRUE)</f>
        <v>SMALL</v>
      </c>
      <c r="C688" s="10" t="s">
        <v>3192</v>
      </c>
      <c r="D688" s="10" t="s">
        <v>918</v>
      </c>
      <c r="E688" s="10"/>
      <c r="F688" s="10"/>
      <c r="G688" s="10"/>
      <c r="H688" s="10"/>
      <c r="I688" s="10"/>
      <c r="J688" s="10" t="s">
        <v>3193</v>
      </c>
      <c r="K688" s="10" t="s">
        <v>3194</v>
      </c>
      <c r="L688" s="10" t="s">
        <v>3195</v>
      </c>
      <c r="M688" s="10"/>
      <c r="N688" s="10"/>
      <c r="O688" s="10"/>
      <c r="P688" s="10" t="s">
        <v>6671</v>
      </c>
      <c r="Q688" s="10" t="s">
        <v>6672</v>
      </c>
      <c r="R688" s="10" t="s">
        <v>6673</v>
      </c>
      <c r="S688" s="10" t="s">
        <v>6674</v>
      </c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47"/>
      <c r="AE688" s="47"/>
      <c r="AF688" s="47"/>
      <c r="AG688" s="47"/>
    </row>
    <row r="689" ht="15.75" customHeight="1">
      <c r="A689" s="10" t="s">
        <v>1039</v>
      </c>
      <c r="B689" s="10" t="str">
        <f>VLOOKUP(C689,BD!$B$4:$C$818,2,FALSE)</f>
        <v>VERY SMALL</v>
      </c>
      <c r="C689" s="10" t="s">
        <v>1040</v>
      </c>
      <c r="D689" s="10" t="s">
        <v>1041</v>
      </c>
      <c r="E689" s="10" t="s">
        <v>1042</v>
      </c>
      <c r="F689" s="10"/>
      <c r="G689" s="10"/>
      <c r="H689" s="10"/>
      <c r="I689" s="10"/>
      <c r="J689" s="10" t="s">
        <v>1043</v>
      </c>
      <c r="K689" s="10"/>
      <c r="L689" s="10"/>
      <c r="M689" s="10"/>
      <c r="N689" s="10"/>
      <c r="O689" s="10"/>
      <c r="P689" s="10" t="s">
        <v>6675</v>
      </c>
      <c r="Q689" s="10" t="s">
        <v>6676</v>
      </c>
      <c r="R689" s="10" t="s">
        <v>6677</v>
      </c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6"/>
      <c r="AD689" s="19"/>
      <c r="AE689" s="12"/>
      <c r="AF689" s="12"/>
      <c r="AG689" s="12"/>
    </row>
    <row r="690" ht="15.75" customHeight="1">
      <c r="A690" s="10" t="s">
        <v>1044</v>
      </c>
      <c r="B690" s="10" t="str">
        <f>VLOOKUP(C690,BD!$B$4:$C$818,2,TRUE)</f>
        <v>VERY SMALL</v>
      </c>
      <c r="C690" s="10" t="s">
        <v>1045</v>
      </c>
      <c r="D690" s="10" t="s">
        <v>1046</v>
      </c>
      <c r="E690" s="10"/>
      <c r="F690" s="10"/>
      <c r="G690" s="10"/>
      <c r="H690" s="10"/>
      <c r="I690" s="10"/>
      <c r="J690" s="10" t="s">
        <v>1047</v>
      </c>
      <c r="K690" s="10" t="s">
        <v>1048</v>
      </c>
      <c r="L690" s="10"/>
      <c r="M690" s="10"/>
      <c r="N690" s="10"/>
      <c r="O690" s="10"/>
      <c r="P690" s="10" t="s">
        <v>6678</v>
      </c>
      <c r="Q690" s="10" t="s">
        <v>6679</v>
      </c>
      <c r="R690" s="10" t="s">
        <v>6680</v>
      </c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6"/>
      <c r="AD690" s="12"/>
      <c r="AE690" s="12"/>
      <c r="AF690" s="12"/>
      <c r="AG690" s="12"/>
    </row>
    <row r="691" ht="15.75" customHeight="1">
      <c r="A691" s="10" t="s">
        <v>1049</v>
      </c>
      <c r="B691" s="10" t="str">
        <f>VLOOKUP(C691,BD!$B$4:$C$818,2,FALSE)</f>
        <v>VERY SMALL</v>
      </c>
      <c r="C691" s="10" t="s">
        <v>1050</v>
      </c>
      <c r="D691" s="10" t="s">
        <v>1051</v>
      </c>
      <c r="E691" s="10"/>
      <c r="F691" s="10"/>
      <c r="G691" s="10"/>
      <c r="H691" s="10"/>
      <c r="I691" s="10"/>
      <c r="J691" s="10" t="s">
        <v>1052</v>
      </c>
      <c r="K691" s="10" t="s">
        <v>1053</v>
      </c>
      <c r="L691" s="10"/>
      <c r="M691" s="10"/>
      <c r="N691" s="10"/>
      <c r="O691" s="10"/>
      <c r="P691" s="10" t="s">
        <v>6681</v>
      </c>
      <c r="Q691" s="10" t="s">
        <v>6682</v>
      </c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6"/>
      <c r="AD691" s="12"/>
      <c r="AE691" s="12"/>
      <c r="AF691" s="12"/>
      <c r="AG691" s="12"/>
    </row>
    <row r="692" ht="15.75" customHeight="1">
      <c r="A692" s="10" t="s">
        <v>3196</v>
      </c>
      <c r="B692" s="10" t="str">
        <f>VLOOKUP(C692,BD!$B$4:$C$818,2,FALSE)</f>
        <v>SMALL</v>
      </c>
      <c r="C692" s="10" t="s">
        <v>3197</v>
      </c>
      <c r="D692" s="10" t="s">
        <v>3198</v>
      </c>
      <c r="E692" s="10" t="s">
        <v>3199</v>
      </c>
      <c r="F692" s="10"/>
      <c r="G692" s="10"/>
      <c r="H692" s="10"/>
      <c r="I692" s="10"/>
      <c r="J692" s="10" t="s">
        <v>3200</v>
      </c>
      <c r="K692" s="10" t="s">
        <v>3201</v>
      </c>
      <c r="L692" s="10" t="s">
        <v>3202</v>
      </c>
      <c r="M692" s="10"/>
      <c r="N692" s="10"/>
      <c r="O692" s="10"/>
      <c r="P692" s="10" t="s">
        <v>6675</v>
      </c>
      <c r="Q692" s="10" t="s">
        <v>6683</v>
      </c>
      <c r="R692" s="10" t="s">
        <v>4804</v>
      </c>
      <c r="S692" s="10" t="s">
        <v>6676</v>
      </c>
      <c r="T692" s="10" t="s">
        <v>6684</v>
      </c>
      <c r="U692" s="10" t="s">
        <v>6685</v>
      </c>
      <c r="V692" s="10"/>
      <c r="W692" s="10"/>
      <c r="X692" s="10"/>
      <c r="Y692" s="10"/>
      <c r="Z692" s="10"/>
      <c r="AA692" s="10"/>
      <c r="AB692" s="10"/>
      <c r="AC692" s="9" t="s">
        <v>142</v>
      </c>
      <c r="AD692" s="9" t="s">
        <v>142</v>
      </c>
      <c r="AE692" s="105" t="s">
        <v>45</v>
      </c>
      <c r="AF692" s="105" t="s">
        <v>45</v>
      </c>
      <c r="AG692" s="105" t="s">
        <v>45</v>
      </c>
    </row>
    <row r="693" ht="15.75" customHeight="1">
      <c r="A693" s="10" t="s">
        <v>3203</v>
      </c>
      <c r="B693" s="10" t="str">
        <f>VLOOKUP(C693,BD!$B$4:$C$818,2,TRUE)</f>
        <v>SMALL</v>
      </c>
      <c r="C693" s="10" t="s">
        <v>3204</v>
      </c>
      <c r="D693" s="10" t="s">
        <v>3205</v>
      </c>
      <c r="E693" s="10"/>
      <c r="F693" s="10"/>
      <c r="G693" s="10"/>
      <c r="H693" s="10"/>
      <c r="I693" s="10"/>
      <c r="J693" s="10" t="s">
        <v>3206</v>
      </c>
      <c r="K693" s="10" t="s">
        <v>3207</v>
      </c>
      <c r="L693" s="10" t="s">
        <v>3208</v>
      </c>
      <c r="M693" s="10"/>
      <c r="N693" s="10"/>
      <c r="O693" s="10"/>
      <c r="P693" s="10" t="s">
        <v>6686</v>
      </c>
      <c r="Q693" s="10" t="s">
        <v>6687</v>
      </c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47"/>
      <c r="AE693" s="47"/>
      <c r="AF693" s="47"/>
      <c r="AG693" s="106" t="s">
        <v>6688</v>
      </c>
    </row>
    <row r="694" ht="15.75" customHeight="1">
      <c r="A694" s="10" t="s">
        <v>3209</v>
      </c>
      <c r="B694" s="10" t="str">
        <f>VLOOKUP(C694,BD!$B$4:$C$818,2,TRUE)</f>
        <v>SMALL</v>
      </c>
      <c r="C694" s="10" t="s">
        <v>3210</v>
      </c>
      <c r="D694" s="10" t="s">
        <v>3211</v>
      </c>
      <c r="E694" s="10"/>
      <c r="F694" s="10"/>
      <c r="G694" s="10"/>
      <c r="H694" s="10"/>
      <c r="I694" s="10"/>
      <c r="J694" s="10" t="s">
        <v>3212</v>
      </c>
      <c r="K694" s="10"/>
      <c r="L694" s="10"/>
      <c r="M694" s="10"/>
      <c r="N694" s="10"/>
      <c r="O694" s="10"/>
      <c r="P694" s="10" t="s">
        <v>6689</v>
      </c>
      <c r="Q694" s="10" t="s">
        <v>6690</v>
      </c>
      <c r="R694" s="10" t="s">
        <v>6691</v>
      </c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47"/>
      <c r="AE694" s="47"/>
      <c r="AF694" s="47"/>
      <c r="AG694" s="47"/>
    </row>
    <row r="695" ht="15.75" customHeight="1">
      <c r="A695" s="10" t="s">
        <v>1432</v>
      </c>
      <c r="B695" s="10" t="str">
        <f>VLOOKUP(C695,BD!$B$4:$C$818,2,TRUE)</f>
        <v>SMALL</v>
      </c>
      <c r="C695" s="10" t="s">
        <v>1433</v>
      </c>
      <c r="D695" s="10" t="s">
        <v>3213</v>
      </c>
      <c r="E695" s="10"/>
      <c r="F695" s="10"/>
      <c r="G695" s="10"/>
      <c r="H695" s="10"/>
      <c r="I695" s="10"/>
      <c r="J695" s="10" t="s">
        <v>3214</v>
      </c>
      <c r="K695" s="10" t="s">
        <v>3215</v>
      </c>
      <c r="L695" s="10"/>
      <c r="M695" s="10"/>
      <c r="N695" s="10"/>
      <c r="O695" s="10"/>
      <c r="P695" s="10" t="s">
        <v>6692</v>
      </c>
      <c r="Q695" s="10" t="s">
        <v>6693</v>
      </c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47"/>
      <c r="AE695" s="47"/>
      <c r="AF695" s="47"/>
      <c r="AG695" s="47"/>
    </row>
    <row r="696" ht="15.75" customHeight="1">
      <c r="A696" s="10" t="s">
        <v>3216</v>
      </c>
      <c r="B696" s="10" t="str">
        <f>VLOOKUP(C696,BD!$B$4:$C$818,2,FALSE)</f>
        <v>SMALL</v>
      </c>
      <c r="C696" s="10" t="s">
        <v>3217</v>
      </c>
      <c r="D696" s="10" t="s">
        <v>3218</v>
      </c>
      <c r="E696" s="10"/>
      <c r="F696" s="10"/>
      <c r="G696" s="10"/>
      <c r="H696" s="10"/>
      <c r="I696" s="10"/>
      <c r="J696" s="10" t="s">
        <v>3219</v>
      </c>
      <c r="K696" s="10"/>
      <c r="L696" s="10"/>
      <c r="M696" s="10"/>
      <c r="N696" s="10"/>
      <c r="O696" s="10"/>
      <c r="P696" s="10" t="s">
        <v>6694</v>
      </c>
      <c r="Q696" s="10" t="s">
        <v>4839</v>
      </c>
      <c r="R696" s="10" t="s">
        <v>6695</v>
      </c>
      <c r="S696" s="10" t="s">
        <v>6696</v>
      </c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4"/>
      <c r="AE696" s="47"/>
      <c r="AF696" s="47"/>
      <c r="AG696" s="47"/>
    </row>
    <row r="697" ht="15.75" customHeight="1">
      <c r="A697" s="10" t="s">
        <v>3220</v>
      </c>
      <c r="B697" s="10" t="str">
        <f>VLOOKUP(C697,BD!$B$4:$C$818,2,TRUE)</f>
        <v>SMALL</v>
      </c>
      <c r="C697" s="10" t="s">
        <v>3221</v>
      </c>
      <c r="D697" s="10" t="s">
        <v>3222</v>
      </c>
      <c r="E697" s="10"/>
      <c r="F697" s="10"/>
      <c r="G697" s="10"/>
      <c r="H697" s="10"/>
      <c r="I697" s="10"/>
      <c r="J697" s="10" t="s">
        <v>3223</v>
      </c>
      <c r="K697" s="10"/>
      <c r="L697" s="10"/>
      <c r="M697" s="10"/>
      <c r="N697" s="10"/>
      <c r="O697" s="10"/>
      <c r="P697" s="10" t="s">
        <v>6697</v>
      </c>
      <c r="Q697" s="10" t="s">
        <v>6698</v>
      </c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47"/>
      <c r="AE697" s="47"/>
      <c r="AF697" s="47"/>
      <c r="AG697" s="47"/>
    </row>
    <row r="698" ht="15.75" customHeight="1">
      <c r="A698" s="10" t="s">
        <v>3224</v>
      </c>
      <c r="B698" s="10" t="str">
        <f>VLOOKUP(C698,BD!$B$4:$C$818,2,TRUE)</f>
        <v>SMALL</v>
      </c>
      <c r="C698" s="10" t="s">
        <v>3225</v>
      </c>
      <c r="D698" s="10" t="s">
        <v>3226</v>
      </c>
      <c r="E698" s="10"/>
      <c r="F698" s="10"/>
      <c r="G698" s="10"/>
      <c r="H698" s="10"/>
      <c r="I698" s="10"/>
      <c r="J698" s="10" t="s">
        <v>3227</v>
      </c>
      <c r="K698" s="10"/>
      <c r="L698" s="10"/>
      <c r="M698" s="10"/>
      <c r="N698" s="10"/>
      <c r="O698" s="10"/>
      <c r="P698" s="10" t="s">
        <v>6699</v>
      </c>
      <c r="Q698" s="10" t="s">
        <v>6700</v>
      </c>
      <c r="R698" s="10" t="s">
        <v>6701</v>
      </c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47"/>
      <c r="AE698" s="47"/>
      <c r="AF698" s="47"/>
      <c r="AG698" s="47"/>
    </row>
    <row r="699" ht="15.75" customHeight="1">
      <c r="A699" s="10" t="s">
        <v>3228</v>
      </c>
      <c r="B699" s="10" t="str">
        <f>VLOOKUP(C699,BD!$B$4:$C$818,2,TRUE)</f>
        <v>SMALL</v>
      </c>
      <c r="C699" s="10" t="s">
        <v>3229</v>
      </c>
      <c r="D699" s="10" t="s">
        <v>3230</v>
      </c>
      <c r="E699" s="10"/>
      <c r="F699" s="10"/>
      <c r="G699" s="10"/>
      <c r="H699" s="10"/>
      <c r="I699" s="10"/>
      <c r="J699" s="10" t="s">
        <v>3231</v>
      </c>
      <c r="K699" s="10" t="s">
        <v>3232</v>
      </c>
      <c r="L699" s="10"/>
      <c r="M699" s="10"/>
      <c r="N699" s="10"/>
      <c r="O699" s="10"/>
      <c r="P699" s="10" t="s">
        <v>6702</v>
      </c>
      <c r="Q699" s="10" t="s">
        <v>6703</v>
      </c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47"/>
      <c r="AE699" s="47"/>
      <c r="AF699" s="47"/>
      <c r="AG699" s="47"/>
    </row>
    <row r="700" ht="15.75" customHeight="1">
      <c r="A700" s="10" t="s">
        <v>3233</v>
      </c>
      <c r="B700" s="10" t="str">
        <f>VLOOKUP(C700,BD!$B$4:$C$818,2,FALSE)</f>
        <v>SMALL</v>
      </c>
      <c r="C700" s="10" t="s">
        <v>3234</v>
      </c>
      <c r="D700" s="10" t="s">
        <v>3235</v>
      </c>
      <c r="E700" s="10" t="s">
        <v>3236</v>
      </c>
      <c r="F700" s="10"/>
      <c r="G700" s="10"/>
      <c r="H700" s="10"/>
      <c r="I700" s="10"/>
      <c r="J700" s="10" t="s">
        <v>3237</v>
      </c>
      <c r="K700" s="10" t="s">
        <v>3238</v>
      </c>
      <c r="L700" s="10" t="s">
        <v>3239</v>
      </c>
      <c r="M700" s="10"/>
      <c r="N700" s="10"/>
      <c r="O700" s="10"/>
      <c r="P700" s="10" t="s">
        <v>6704</v>
      </c>
      <c r="Q700" s="10" t="s">
        <v>6705</v>
      </c>
      <c r="R700" s="10" t="s">
        <v>6706</v>
      </c>
      <c r="S700" s="10" t="s">
        <v>6707</v>
      </c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47"/>
      <c r="AE700" s="47"/>
      <c r="AF700" s="47"/>
      <c r="AG700" s="47"/>
    </row>
    <row r="701" ht="15.75" customHeight="1">
      <c r="A701" s="10" t="s">
        <v>3240</v>
      </c>
      <c r="B701" s="10" t="str">
        <f>VLOOKUP(C701,BD!$B$4:$C$818,2,FALSE)</f>
        <v>SMALL</v>
      </c>
      <c r="C701" s="10" t="s">
        <v>3241</v>
      </c>
      <c r="D701" s="10" t="s">
        <v>1213</v>
      </c>
      <c r="E701" s="10"/>
      <c r="F701" s="10"/>
      <c r="G701" s="10"/>
      <c r="H701" s="10"/>
      <c r="I701" s="10"/>
      <c r="J701" s="10" t="s">
        <v>1215</v>
      </c>
      <c r="K701" s="10" t="s">
        <v>3242</v>
      </c>
      <c r="L701" s="10"/>
      <c r="M701" s="10"/>
      <c r="N701" s="10"/>
      <c r="O701" s="10"/>
      <c r="P701" s="10" t="s">
        <v>6708</v>
      </c>
      <c r="Q701" s="10" t="s">
        <v>6709</v>
      </c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47"/>
      <c r="AE701" s="47"/>
      <c r="AF701" s="47"/>
      <c r="AG701" s="47"/>
    </row>
    <row r="702" ht="15.75" customHeight="1">
      <c r="A702" s="10" t="s">
        <v>3243</v>
      </c>
      <c r="B702" s="10" t="str">
        <f>VLOOKUP(C702,BD!$B$4:$C$818,2,TRUE)</f>
        <v>SMALL</v>
      </c>
      <c r="C702" s="10" t="s">
        <v>3244</v>
      </c>
      <c r="D702" s="10" t="s">
        <v>3245</v>
      </c>
      <c r="E702" s="10"/>
      <c r="F702" s="10"/>
      <c r="G702" s="10"/>
      <c r="H702" s="10"/>
      <c r="I702" s="10"/>
      <c r="J702" s="10" t="s">
        <v>3246</v>
      </c>
      <c r="K702" s="10" t="s">
        <v>3247</v>
      </c>
      <c r="L702" s="10"/>
      <c r="M702" s="10"/>
      <c r="N702" s="10"/>
      <c r="O702" s="10"/>
      <c r="P702" s="10" t="s">
        <v>6710</v>
      </c>
      <c r="Q702" s="10" t="s">
        <v>6711</v>
      </c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47"/>
      <c r="AE702" s="47"/>
      <c r="AF702" s="47"/>
      <c r="AG702" s="47"/>
    </row>
    <row r="703" ht="15.75" customHeight="1">
      <c r="A703" s="10" t="s">
        <v>3248</v>
      </c>
      <c r="B703" s="10" t="str">
        <f>VLOOKUP(C703,BD!$B$4:$C$818,2,TRUE)</f>
        <v>SMALL</v>
      </c>
      <c r="C703" s="10" t="s">
        <v>3249</v>
      </c>
      <c r="D703" s="10" t="s">
        <v>3250</v>
      </c>
      <c r="E703" s="10"/>
      <c r="F703" s="10"/>
      <c r="G703" s="10"/>
      <c r="H703" s="10"/>
      <c r="I703" s="10"/>
      <c r="J703" s="10" t="s">
        <v>3251</v>
      </c>
      <c r="K703" s="10" t="s">
        <v>3252</v>
      </c>
      <c r="L703" s="10"/>
      <c r="M703" s="10"/>
      <c r="N703" s="10"/>
      <c r="O703" s="10"/>
      <c r="P703" s="10" t="s">
        <v>6712</v>
      </c>
      <c r="Q703" s="10" t="s">
        <v>6713</v>
      </c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47"/>
      <c r="AE703" s="47"/>
      <c r="AF703" s="47"/>
      <c r="AG703" s="47"/>
    </row>
    <row r="704" ht="15.75" customHeight="1">
      <c r="A704" s="10" t="s">
        <v>3253</v>
      </c>
      <c r="B704" s="10" t="str">
        <f>VLOOKUP(C704,BD!$B$4:$C$818,2,TRUE)</f>
        <v>SMALL</v>
      </c>
      <c r="C704" s="10" t="s">
        <v>3254</v>
      </c>
      <c r="D704" s="10" t="s">
        <v>3255</v>
      </c>
      <c r="E704" s="10"/>
      <c r="F704" s="10"/>
      <c r="G704" s="10"/>
      <c r="H704" s="10"/>
      <c r="I704" s="10"/>
      <c r="J704" s="10" t="s">
        <v>3256</v>
      </c>
      <c r="K704" s="10" t="s">
        <v>3257</v>
      </c>
      <c r="L704" s="10"/>
      <c r="M704" s="10"/>
      <c r="N704" s="10"/>
      <c r="O704" s="10"/>
      <c r="P704" s="10" t="s">
        <v>6714</v>
      </c>
      <c r="Q704" s="10" t="s">
        <v>6715</v>
      </c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47"/>
      <c r="AE704" s="47"/>
      <c r="AF704" s="47"/>
      <c r="AG704" s="47"/>
    </row>
    <row r="705" ht="15.75" customHeight="1">
      <c r="A705" s="10" t="s">
        <v>3258</v>
      </c>
      <c r="B705" s="10" t="str">
        <f>VLOOKUP(C705,BD!$B$4:$C$818,2,TRUE)</f>
        <v>SMALL</v>
      </c>
      <c r="C705" s="10" t="s">
        <v>3259</v>
      </c>
      <c r="D705" s="10" t="s">
        <v>3260</v>
      </c>
      <c r="E705" s="10"/>
      <c r="F705" s="10"/>
      <c r="G705" s="10"/>
      <c r="H705" s="10"/>
      <c r="I705" s="10"/>
      <c r="J705" s="10" t="s">
        <v>3261</v>
      </c>
      <c r="K705" s="10" t="s">
        <v>3262</v>
      </c>
      <c r="L705" s="10"/>
      <c r="M705" s="10"/>
      <c r="N705" s="10"/>
      <c r="O705" s="10"/>
      <c r="P705" s="10" t="s">
        <v>6716</v>
      </c>
      <c r="Q705" s="10" t="s">
        <v>6717</v>
      </c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47"/>
      <c r="AE705" s="47"/>
      <c r="AF705" s="47"/>
      <c r="AG705" s="47"/>
    </row>
    <row r="706" ht="15.75" customHeight="1">
      <c r="A706" s="10" t="s">
        <v>3263</v>
      </c>
      <c r="B706" s="10" t="str">
        <f>VLOOKUP(C706,BD!$B$4:$C$818,2,TRUE)</f>
        <v>SMALL</v>
      </c>
      <c r="C706" s="10" t="s">
        <v>3264</v>
      </c>
      <c r="D706" s="10" t="s">
        <v>3265</v>
      </c>
      <c r="E706" s="10"/>
      <c r="F706" s="10"/>
      <c r="G706" s="10"/>
      <c r="H706" s="10"/>
      <c r="I706" s="10"/>
      <c r="J706" s="10" t="s">
        <v>3266</v>
      </c>
      <c r="K706" s="10" t="s">
        <v>3267</v>
      </c>
      <c r="L706" s="10"/>
      <c r="M706" s="10"/>
      <c r="N706" s="10"/>
      <c r="O706" s="10"/>
      <c r="P706" s="10" t="s">
        <v>6718</v>
      </c>
      <c r="Q706" s="10" t="s">
        <v>6719</v>
      </c>
      <c r="R706" s="10" t="s">
        <v>6720</v>
      </c>
      <c r="S706" s="10" t="s">
        <v>6721</v>
      </c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47"/>
      <c r="AE706" s="47"/>
      <c r="AF706" s="47"/>
      <c r="AG706" s="47"/>
    </row>
    <row r="707" ht="15.75" customHeight="1">
      <c r="A707" s="10" t="s">
        <v>3268</v>
      </c>
      <c r="B707" s="10" t="str">
        <f>VLOOKUP(C707,BD!$B$4:$C$818,2,TRUE)</f>
        <v>SMALL</v>
      </c>
      <c r="C707" s="10" t="s">
        <v>3269</v>
      </c>
      <c r="D707" s="10" t="s">
        <v>3270</v>
      </c>
      <c r="E707" s="10"/>
      <c r="F707" s="10"/>
      <c r="G707" s="10"/>
      <c r="H707" s="10"/>
      <c r="I707" s="10"/>
      <c r="J707" s="10" t="s">
        <v>3271</v>
      </c>
      <c r="K707" s="10" t="s">
        <v>3272</v>
      </c>
      <c r="L707" s="10"/>
      <c r="M707" s="10"/>
      <c r="N707" s="10"/>
      <c r="O707" s="10"/>
      <c r="P707" s="10" t="s">
        <v>6722</v>
      </c>
      <c r="Q707" s="10" t="s">
        <v>6723</v>
      </c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47"/>
      <c r="AE707" s="47"/>
      <c r="AF707" s="47"/>
      <c r="AG707" s="47"/>
    </row>
    <row r="708" ht="15.75" customHeight="1">
      <c r="A708" s="10" t="s">
        <v>3273</v>
      </c>
      <c r="B708" s="10" t="str">
        <f>VLOOKUP(C708,BD!$B$4:$C$818,2,TRUE)</f>
        <v>SMALL</v>
      </c>
      <c r="C708" s="10" t="s">
        <v>3274</v>
      </c>
      <c r="D708" s="10" t="s">
        <v>3275</v>
      </c>
      <c r="E708" s="10" t="s">
        <v>3276</v>
      </c>
      <c r="F708" s="10"/>
      <c r="G708" s="10"/>
      <c r="H708" s="10"/>
      <c r="I708" s="10"/>
      <c r="J708" s="10" t="s">
        <v>3277</v>
      </c>
      <c r="K708" s="10" t="s">
        <v>3278</v>
      </c>
      <c r="L708" s="10"/>
      <c r="M708" s="10"/>
      <c r="N708" s="10"/>
      <c r="O708" s="10"/>
      <c r="P708" s="10" t="s">
        <v>6724</v>
      </c>
      <c r="Q708" s="10" t="s">
        <v>6725</v>
      </c>
      <c r="R708" s="10" t="s">
        <v>6726</v>
      </c>
      <c r="S708" s="10" t="s">
        <v>6727</v>
      </c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47"/>
      <c r="AE708" s="47"/>
      <c r="AF708" s="47"/>
      <c r="AG708" s="47"/>
    </row>
    <row r="709" ht="15.75" customHeight="1">
      <c r="A709" s="10" t="s">
        <v>3279</v>
      </c>
      <c r="B709" s="10" t="str">
        <f>VLOOKUP(C709,BD!$B$4:$C$818,2,FALSE)</f>
        <v>SMALL</v>
      </c>
      <c r="C709" s="10" t="s">
        <v>3280</v>
      </c>
      <c r="D709" s="10" t="s">
        <v>3281</v>
      </c>
      <c r="E709" s="10" t="s">
        <v>3282</v>
      </c>
      <c r="F709" s="10"/>
      <c r="G709" s="10"/>
      <c r="H709" s="10"/>
      <c r="I709" s="10"/>
      <c r="J709" s="10" t="s">
        <v>3283</v>
      </c>
      <c r="K709" s="10"/>
      <c r="L709" s="10"/>
      <c r="M709" s="10"/>
      <c r="N709" s="10"/>
      <c r="O709" s="10"/>
      <c r="P709" s="10" t="s">
        <v>6728</v>
      </c>
      <c r="Q709" s="10" t="s">
        <v>6729</v>
      </c>
      <c r="R709" s="10" t="s">
        <v>6730</v>
      </c>
      <c r="S709" s="10" t="s">
        <v>6731</v>
      </c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47"/>
      <c r="AE709" s="47"/>
      <c r="AF709" s="47"/>
      <c r="AG709" s="47"/>
    </row>
    <row r="710" ht="15.75" customHeight="1">
      <c r="A710" s="10" t="s">
        <v>1054</v>
      </c>
      <c r="B710" s="10" t="str">
        <f>VLOOKUP(C710,BD!$B$4:$C$818,2,FALSE)</f>
        <v>VERY SMALL</v>
      </c>
      <c r="C710" s="10" t="s">
        <v>1055</v>
      </c>
      <c r="D710" s="10" t="s">
        <v>1056</v>
      </c>
      <c r="E710" s="10" t="s">
        <v>1057</v>
      </c>
      <c r="F710" s="10"/>
      <c r="G710" s="10"/>
      <c r="H710" s="10"/>
      <c r="I710" s="10"/>
      <c r="J710" s="10" t="s">
        <v>1058</v>
      </c>
      <c r="K710" s="10" t="s">
        <v>1059</v>
      </c>
      <c r="L710" s="10" t="s">
        <v>1060</v>
      </c>
      <c r="M710" s="10"/>
      <c r="N710" s="10"/>
      <c r="O710" s="10"/>
      <c r="P710" s="10" t="s">
        <v>6732</v>
      </c>
      <c r="Q710" s="10" t="s">
        <v>6733</v>
      </c>
      <c r="R710" s="10" t="s">
        <v>6734</v>
      </c>
      <c r="S710" s="10" t="s">
        <v>6735</v>
      </c>
      <c r="T710" s="10" t="s">
        <v>6736</v>
      </c>
      <c r="U710" s="10" t="s">
        <v>6737</v>
      </c>
      <c r="V710" s="10" t="s">
        <v>6738</v>
      </c>
      <c r="W710" s="10" t="s">
        <v>6739</v>
      </c>
      <c r="X710" s="10" t="s">
        <v>6740</v>
      </c>
      <c r="Y710" s="10" t="s">
        <v>6741</v>
      </c>
      <c r="Z710" s="10"/>
      <c r="AA710" s="10"/>
      <c r="AB710" s="10"/>
      <c r="AC710" s="16"/>
      <c r="AD710" s="19"/>
      <c r="AE710" s="12"/>
      <c r="AF710" s="12"/>
      <c r="AG710" s="12"/>
    </row>
    <row r="711" ht="15.75" customHeight="1">
      <c r="A711" s="10" t="s">
        <v>4576</v>
      </c>
      <c r="B711" s="10" t="str">
        <f>VLOOKUP(C711,BD!$B$4:$C$818,2,FALSE)</f>
        <v>VERY SMALL</v>
      </c>
      <c r="C711" s="10" t="s">
        <v>1055</v>
      </c>
      <c r="D711" s="10" t="s">
        <v>1056</v>
      </c>
      <c r="E711" s="10" t="s">
        <v>1057</v>
      </c>
      <c r="F711" s="10"/>
      <c r="G711" s="10"/>
      <c r="H711" s="10"/>
      <c r="I711" s="10"/>
      <c r="J711" s="10" t="s">
        <v>1058</v>
      </c>
      <c r="K711" s="10" t="s">
        <v>1059</v>
      </c>
      <c r="L711" s="10" t="s">
        <v>1060</v>
      </c>
      <c r="M711" s="10"/>
      <c r="N711" s="10"/>
      <c r="O711" s="10"/>
      <c r="P711" s="10" t="s">
        <v>6732</v>
      </c>
      <c r="Q711" s="10" t="s">
        <v>6733</v>
      </c>
      <c r="R711" s="10" t="s">
        <v>6734</v>
      </c>
      <c r="S711" s="10" t="s">
        <v>6735</v>
      </c>
      <c r="T711" s="10" t="s">
        <v>6736</v>
      </c>
      <c r="U711" s="10" t="s">
        <v>6737</v>
      </c>
      <c r="V711" s="10" t="s">
        <v>6738</v>
      </c>
      <c r="W711" s="10" t="s">
        <v>6739</v>
      </c>
      <c r="X711" s="10" t="s">
        <v>6740</v>
      </c>
      <c r="Y711" s="10" t="s">
        <v>6741</v>
      </c>
      <c r="Z711" s="10"/>
      <c r="AA711" s="10"/>
      <c r="AB711" s="10"/>
      <c r="AC711" s="16"/>
      <c r="AD711" s="19"/>
      <c r="AE711" s="12"/>
      <c r="AF711" s="12"/>
      <c r="AG711" s="12"/>
    </row>
    <row r="712" ht="15.75" customHeight="1">
      <c r="A712" s="10" t="s">
        <v>1061</v>
      </c>
      <c r="B712" s="10" t="str">
        <f>VLOOKUP(C712,BD!$B$4:$C$818,2,TRUE)</f>
        <v>VERY SMALL</v>
      </c>
      <c r="C712" s="10" t="s">
        <v>1062</v>
      </c>
      <c r="D712" s="10" t="s">
        <v>1063</v>
      </c>
      <c r="E712" s="10"/>
      <c r="F712" s="10"/>
      <c r="G712" s="10"/>
      <c r="H712" s="10"/>
      <c r="I712" s="10"/>
      <c r="J712" s="10" t="s">
        <v>1064</v>
      </c>
      <c r="K712" s="10"/>
      <c r="L712" s="10"/>
      <c r="M712" s="10"/>
      <c r="N712" s="10"/>
      <c r="O712" s="10"/>
      <c r="P712" s="10" t="s">
        <v>6742</v>
      </c>
      <c r="Q712" s="10" t="s">
        <v>6743</v>
      </c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6"/>
      <c r="AD712" s="12"/>
      <c r="AE712" s="12"/>
      <c r="AF712" s="12"/>
      <c r="AG712" s="12"/>
    </row>
    <row r="713" ht="15.75" customHeight="1">
      <c r="A713" s="10" t="s">
        <v>1065</v>
      </c>
      <c r="B713" s="10" t="str">
        <f>VLOOKUP(C713,BD!$B$4:$C$818,2,TRUE)</f>
        <v>VERY SMALL</v>
      </c>
      <c r="C713" s="10" t="s">
        <v>1066</v>
      </c>
      <c r="D713" s="10" t="s">
        <v>1067</v>
      </c>
      <c r="E713" s="10"/>
      <c r="F713" s="10"/>
      <c r="G713" s="10"/>
      <c r="H713" s="10"/>
      <c r="I713" s="10"/>
      <c r="J713" s="10" t="s">
        <v>1068</v>
      </c>
      <c r="K713" s="10" t="s">
        <v>1069</v>
      </c>
      <c r="L713" s="10" t="s">
        <v>1070</v>
      </c>
      <c r="M713" s="10"/>
      <c r="N713" s="10"/>
      <c r="O713" s="10"/>
      <c r="P713" s="10" t="s">
        <v>6744</v>
      </c>
      <c r="Q713" s="10" t="s">
        <v>6745</v>
      </c>
      <c r="R713" s="10" t="s">
        <v>6746</v>
      </c>
      <c r="S713" s="10" t="s">
        <v>4913</v>
      </c>
      <c r="T713" s="10"/>
      <c r="U713" s="10"/>
      <c r="V713" s="10"/>
      <c r="W713" s="10"/>
      <c r="X713" s="10"/>
      <c r="Y713" s="10"/>
      <c r="Z713" s="10"/>
      <c r="AA713" s="10"/>
      <c r="AB713" s="10"/>
      <c r="AC713" s="16"/>
      <c r="AD713" s="12"/>
      <c r="AE713" s="12"/>
      <c r="AF713" s="12"/>
      <c r="AG713" s="12"/>
    </row>
    <row r="714" ht="15.75" customHeight="1">
      <c r="A714" s="10" t="s">
        <v>1072</v>
      </c>
      <c r="B714" s="10" t="str">
        <f>VLOOKUP(C714,BD!$B$4:$C$818,2,TRUE)</f>
        <v>VERY SMALL</v>
      </c>
      <c r="C714" s="10" t="s">
        <v>1073</v>
      </c>
      <c r="D714" s="10" t="s">
        <v>1074</v>
      </c>
      <c r="E714" s="10"/>
      <c r="F714" s="10"/>
      <c r="G714" s="10"/>
      <c r="H714" s="10"/>
      <c r="I714" s="10"/>
      <c r="J714" s="10" t="s">
        <v>1075</v>
      </c>
      <c r="K714" s="10"/>
      <c r="L714" s="10"/>
      <c r="M714" s="10"/>
      <c r="N714" s="10"/>
      <c r="O714" s="10"/>
      <c r="P714" s="10" t="s">
        <v>6747</v>
      </c>
      <c r="Q714" s="10" t="s">
        <v>6748</v>
      </c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6"/>
      <c r="AD714" s="12"/>
      <c r="AE714" s="12"/>
      <c r="AF714" s="12"/>
      <c r="AG714" s="12"/>
    </row>
    <row r="715" ht="15.75" customHeight="1">
      <c r="A715" s="10" t="s">
        <v>1076</v>
      </c>
      <c r="B715" s="10" t="str">
        <f>VLOOKUP(C715,BD!$B$4:$C$818,2,TRUE)</f>
        <v>VERY SMALL</v>
      </c>
      <c r="C715" s="10" t="s">
        <v>1077</v>
      </c>
      <c r="D715" s="10" t="s">
        <v>1078</v>
      </c>
      <c r="E715" s="10"/>
      <c r="F715" s="10"/>
      <c r="G715" s="10"/>
      <c r="H715" s="10"/>
      <c r="I715" s="10"/>
      <c r="J715" s="10" t="s">
        <v>1079</v>
      </c>
      <c r="K715" s="10" t="s">
        <v>1080</v>
      </c>
      <c r="L715" s="10"/>
      <c r="M715" s="10"/>
      <c r="N715" s="10"/>
      <c r="O715" s="10"/>
      <c r="P715" s="10" t="s">
        <v>6749</v>
      </c>
      <c r="Q715" s="10" t="s">
        <v>6750</v>
      </c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6"/>
      <c r="AD715" s="12"/>
      <c r="AE715" s="12"/>
      <c r="AF715" s="12"/>
      <c r="AG715" s="12"/>
    </row>
    <row r="716" ht="15.75" customHeight="1">
      <c r="A716" s="10" t="s">
        <v>1082</v>
      </c>
      <c r="B716" s="10" t="str">
        <f>VLOOKUP(C716,BD!$B$4:$C$818,2,TRUE)</f>
        <v>VERY SMALL</v>
      </c>
      <c r="C716" s="10" t="s">
        <v>1083</v>
      </c>
      <c r="D716" s="10" t="s">
        <v>1084</v>
      </c>
      <c r="E716" s="10"/>
      <c r="F716" s="10"/>
      <c r="G716" s="10"/>
      <c r="H716" s="10"/>
      <c r="I716" s="10"/>
      <c r="J716" s="10" t="s">
        <v>1085</v>
      </c>
      <c r="K716" s="10"/>
      <c r="L716" s="10"/>
      <c r="M716" s="10"/>
      <c r="N716" s="10"/>
      <c r="O716" s="10"/>
      <c r="P716" s="10" t="s">
        <v>6751</v>
      </c>
      <c r="Q716" s="10" t="s">
        <v>6752</v>
      </c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6"/>
      <c r="AD716" s="12"/>
      <c r="AE716" s="12"/>
      <c r="AF716" s="12"/>
      <c r="AG716" s="12"/>
    </row>
    <row r="717" ht="15.75" customHeight="1">
      <c r="A717" s="10" t="s">
        <v>3983</v>
      </c>
      <c r="B717" s="10" t="str">
        <f>VLOOKUP(C717,BD!$B$4:$C$818,2,FALSE)</f>
        <v>SMALL</v>
      </c>
      <c r="C717" s="10" t="s">
        <v>3984</v>
      </c>
      <c r="D717" s="10" t="s">
        <v>3985</v>
      </c>
      <c r="E717" s="10"/>
      <c r="F717" s="10"/>
      <c r="G717" s="10"/>
      <c r="H717" s="10"/>
      <c r="I717" s="10"/>
      <c r="J717" s="10" t="s">
        <v>6753</v>
      </c>
      <c r="K717" s="10"/>
      <c r="L717" s="10"/>
      <c r="M717" s="10"/>
      <c r="N717" s="10"/>
      <c r="O717" s="10"/>
      <c r="P717" s="10" t="s">
        <v>6754</v>
      </c>
      <c r="Q717" s="10" t="s">
        <v>6755</v>
      </c>
      <c r="R717" s="10" t="s">
        <v>6756</v>
      </c>
      <c r="S717" s="10" t="s">
        <v>3984</v>
      </c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4"/>
      <c r="AE717" s="47"/>
      <c r="AF717" s="47"/>
      <c r="AG717" s="47"/>
    </row>
    <row r="718" ht="15.75" customHeight="1">
      <c r="A718" s="10" t="s">
        <v>1086</v>
      </c>
      <c r="B718" s="10" t="str">
        <f>VLOOKUP(C718,BD!$B$4:$C$818,2,FALSE)</f>
        <v>VERY SMALL</v>
      </c>
      <c r="C718" s="10" t="s">
        <v>1087</v>
      </c>
      <c r="D718" s="10" t="s">
        <v>1088</v>
      </c>
      <c r="E718" s="10"/>
      <c r="F718" s="10"/>
      <c r="G718" s="10"/>
      <c r="H718" s="10"/>
      <c r="I718" s="10"/>
      <c r="J718" s="10" t="s">
        <v>1089</v>
      </c>
      <c r="K718" s="10" t="s">
        <v>1090</v>
      </c>
      <c r="L718" s="10"/>
      <c r="M718" s="10"/>
      <c r="N718" s="10"/>
      <c r="O718" s="10"/>
      <c r="P718" s="10" t="s">
        <v>6757</v>
      </c>
      <c r="Q718" s="10" t="s">
        <v>6758</v>
      </c>
      <c r="R718" s="10" t="s">
        <v>6759</v>
      </c>
      <c r="S718" s="10" t="s">
        <v>6760</v>
      </c>
      <c r="T718" s="10"/>
      <c r="U718" s="10"/>
      <c r="V718" s="10"/>
      <c r="W718" s="10"/>
      <c r="X718" s="10"/>
      <c r="Y718" s="10"/>
      <c r="Z718" s="10"/>
      <c r="AA718" s="10"/>
      <c r="AB718" s="10"/>
      <c r="AC718" s="16"/>
      <c r="AD718" s="19"/>
      <c r="AE718" s="12"/>
      <c r="AF718" s="12"/>
      <c r="AG718" s="12"/>
    </row>
    <row r="719" ht="15.75" customHeight="1">
      <c r="A719" s="10" t="s">
        <v>3284</v>
      </c>
      <c r="B719" s="10" t="str">
        <f>VLOOKUP(C719,BD!$B$4:$C$818,2,TRUE)</f>
        <v>SMALL</v>
      </c>
      <c r="C719" s="10" t="s">
        <v>3285</v>
      </c>
      <c r="D719" s="10" t="s">
        <v>3286</v>
      </c>
      <c r="E719" s="10"/>
      <c r="F719" s="10"/>
      <c r="G719" s="10"/>
      <c r="H719" s="10"/>
      <c r="I719" s="10"/>
      <c r="J719" s="10" t="s">
        <v>3287</v>
      </c>
      <c r="K719" s="10" t="s">
        <v>3288</v>
      </c>
      <c r="L719" s="10"/>
      <c r="M719" s="10"/>
      <c r="N719" s="10"/>
      <c r="O719" s="10"/>
      <c r="P719" s="10" t="s">
        <v>6761</v>
      </c>
      <c r="Q719" s="10" t="s">
        <v>6762</v>
      </c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47"/>
      <c r="AE719" s="47"/>
      <c r="AF719" s="47"/>
      <c r="AG719" s="47"/>
    </row>
    <row r="720" ht="15.75" customHeight="1">
      <c r="A720" s="10" t="s">
        <v>1091</v>
      </c>
      <c r="B720" s="10" t="str">
        <f>VLOOKUP(C720,BD!$B$4:$C$818,2,FALSE)</f>
        <v>VERY SMALL</v>
      </c>
      <c r="C720" s="10" t="s">
        <v>1092</v>
      </c>
      <c r="D720" s="10" t="s">
        <v>1093</v>
      </c>
      <c r="E720" s="10"/>
      <c r="F720" s="10"/>
      <c r="G720" s="10"/>
      <c r="H720" s="10"/>
      <c r="I720" s="10"/>
      <c r="J720" s="10" t="s">
        <v>1094</v>
      </c>
      <c r="K720" s="10"/>
      <c r="L720" s="10"/>
      <c r="M720" s="10"/>
      <c r="N720" s="10"/>
      <c r="O720" s="10"/>
      <c r="P720" s="10" t="s">
        <v>6763</v>
      </c>
      <c r="Q720" s="10" t="s">
        <v>6764</v>
      </c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6"/>
      <c r="AD720" s="12"/>
      <c r="AE720" s="12"/>
      <c r="AF720" s="12"/>
      <c r="AG720" s="12"/>
    </row>
    <row r="721" ht="15.75" customHeight="1">
      <c r="A721" s="10" t="s">
        <v>1095</v>
      </c>
      <c r="B721" s="10" t="str">
        <f>VLOOKUP(C721,BD!$B$4:$C$818,2,FALSE)</f>
        <v>VERY SMALL</v>
      </c>
      <c r="C721" s="10" t="s">
        <v>1092</v>
      </c>
      <c r="D721" s="10" t="s">
        <v>1093</v>
      </c>
      <c r="E721" s="10"/>
      <c r="F721" s="10"/>
      <c r="G721" s="10"/>
      <c r="H721" s="10"/>
      <c r="I721" s="10"/>
      <c r="J721" s="10" t="s">
        <v>1094</v>
      </c>
      <c r="K721" s="10"/>
      <c r="L721" s="10"/>
      <c r="M721" s="10"/>
      <c r="N721" s="10"/>
      <c r="O721" s="10"/>
      <c r="P721" s="10" t="s">
        <v>6763</v>
      </c>
      <c r="Q721" s="10" t="s">
        <v>6764</v>
      </c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6"/>
      <c r="AD721" s="12"/>
      <c r="AE721" s="12"/>
      <c r="AF721" s="12"/>
      <c r="AG721" s="12"/>
    </row>
    <row r="722" ht="15.75" customHeight="1">
      <c r="A722" s="10" t="s">
        <v>1096</v>
      </c>
      <c r="B722" s="10" t="str">
        <f>VLOOKUP(C722,BD!$B$4:$C$818,2,TRUE)</f>
        <v>VERY SMALL</v>
      </c>
      <c r="C722" s="10" t="s">
        <v>1097</v>
      </c>
      <c r="D722" s="10" t="s">
        <v>1098</v>
      </c>
      <c r="E722" s="10"/>
      <c r="F722" s="10"/>
      <c r="G722" s="10"/>
      <c r="H722" s="10"/>
      <c r="I722" s="10"/>
      <c r="J722" s="10" t="s">
        <v>1099</v>
      </c>
      <c r="K722" s="10"/>
      <c r="L722" s="10"/>
      <c r="M722" s="10"/>
      <c r="N722" s="10"/>
      <c r="O722" s="10"/>
      <c r="P722" s="10" t="s">
        <v>6765</v>
      </c>
      <c r="Q722" s="10" t="s">
        <v>6766</v>
      </c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6"/>
      <c r="AD722" s="12"/>
      <c r="AE722" s="12"/>
      <c r="AF722" s="12"/>
      <c r="AG722" s="12"/>
    </row>
    <row r="723" ht="15.75" customHeight="1">
      <c r="A723" s="10" t="s">
        <v>3289</v>
      </c>
      <c r="B723" s="10" t="str">
        <f>VLOOKUP(C723,BD!$B$4:$C$818,2,TRUE)</f>
        <v>SMALL</v>
      </c>
      <c r="C723" s="10" t="s">
        <v>3290</v>
      </c>
      <c r="D723" s="10" t="s">
        <v>3291</v>
      </c>
      <c r="E723" s="10"/>
      <c r="F723" s="10"/>
      <c r="G723" s="10"/>
      <c r="H723" s="10"/>
      <c r="I723" s="10"/>
      <c r="J723" s="10" t="s">
        <v>3292</v>
      </c>
      <c r="K723" s="10" t="s">
        <v>3293</v>
      </c>
      <c r="L723" s="10"/>
      <c r="M723" s="10"/>
      <c r="N723" s="10"/>
      <c r="O723" s="10"/>
      <c r="P723" s="10" t="s">
        <v>6767</v>
      </c>
      <c r="Q723" s="10" t="s">
        <v>6768</v>
      </c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47"/>
      <c r="AE723" s="47"/>
      <c r="AF723" s="47"/>
      <c r="AG723" s="47"/>
    </row>
    <row r="724" ht="15.75" customHeight="1">
      <c r="A724" s="10" t="s">
        <v>3294</v>
      </c>
      <c r="B724" s="10" t="str">
        <f>VLOOKUP(C724,BD!$B$4:$C$818,2,TRUE)</f>
        <v>SMALL</v>
      </c>
      <c r="C724" s="10" t="s">
        <v>3295</v>
      </c>
      <c r="D724" s="10" t="s">
        <v>3296</v>
      </c>
      <c r="E724" s="10"/>
      <c r="F724" s="10"/>
      <c r="G724" s="10"/>
      <c r="H724" s="10"/>
      <c r="I724" s="10"/>
      <c r="J724" s="10" t="s">
        <v>3297</v>
      </c>
      <c r="K724" s="10" t="s">
        <v>3298</v>
      </c>
      <c r="L724" s="10" t="s">
        <v>3299</v>
      </c>
      <c r="M724" s="10"/>
      <c r="N724" s="10"/>
      <c r="O724" s="10"/>
      <c r="P724" s="10" t="s">
        <v>6769</v>
      </c>
      <c r="Q724" s="10" t="s">
        <v>6770</v>
      </c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47"/>
      <c r="AE724" s="47"/>
      <c r="AF724" s="47"/>
      <c r="AG724" s="47"/>
    </row>
    <row r="725" ht="15.75" customHeight="1">
      <c r="A725" s="10" t="s">
        <v>3300</v>
      </c>
      <c r="B725" s="10" t="str">
        <f>VLOOKUP(C725,BD!$B$4:$C$818,2,TRUE)</f>
        <v>SMALL</v>
      </c>
      <c r="C725" s="10" t="s">
        <v>3301</v>
      </c>
      <c r="D725" s="10" t="s">
        <v>3302</v>
      </c>
      <c r="E725" s="10"/>
      <c r="F725" s="10"/>
      <c r="G725" s="10"/>
      <c r="H725" s="10"/>
      <c r="I725" s="10"/>
      <c r="J725" s="10" t="s">
        <v>3303</v>
      </c>
      <c r="K725" s="10"/>
      <c r="L725" s="10"/>
      <c r="M725" s="10"/>
      <c r="N725" s="10"/>
      <c r="O725" s="10"/>
      <c r="P725" s="10" t="s">
        <v>6771</v>
      </c>
      <c r="Q725" s="10" t="s">
        <v>6772</v>
      </c>
      <c r="R725" s="10" t="s">
        <v>6773</v>
      </c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47"/>
      <c r="AE725" s="47"/>
      <c r="AF725" s="47"/>
      <c r="AG725" s="47"/>
    </row>
    <row r="726" ht="15.75" customHeight="1">
      <c r="A726" s="10" t="s">
        <v>1100</v>
      </c>
      <c r="B726" s="10" t="str">
        <f>VLOOKUP(C726,BD!$B$4:$C$818,2,FALSE)</f>
        <v>VERY SMALL</v>
      </c>
      <c r="C726" s="10" t="s">
        <v>1101</v>
      </c>
      <c r="D726" s="10" t="s">
        <v>1102</v>
      </c>
      <c r="E726" s="10"/>
      <c r="F726" s="10"/>
      <c r="G726" s="10"/>
      <c r="H726" s="10"/>
      <c r="I726" s="10"/>
      <c r="J726" s="10" t="s">
        <v>1103</v>
      </c>
      <c r="K726" s="10"/>
      <c r="L726" s="10"/>
      <c r="M726" s="10"/>
      <c r="N726" s="10"/>
      <c r="O726" s="10"/>
      <c r="P726" s="10" t="s">
        <v>6774</v>
      </c>
      <c r="Q726" s="10" t="s">
        <v>6775</v>
      </c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6"/>
      <c r="AD726" s="19"/>
      <c r="AE726" s="12"/>
      <c r="AF726" s="12"/>
      <c r="AG726" s="12"/>
    </row>
    <row r="727" ht="15.75" customHeight="1">
      <c r="A727" s="10" t="s">
        <v>1104</v>
      </c>
      <c r="B727" s="10" t="str">
        <f>VLOOKUP(C727,BD!$B$4:$C$818,2,TRUE)</f>
        <v>VERY SMALL</v>
      </c>
      <c r="C727" s="10" t="s">
        <v>1105</v>
      </c>
      <c r="D727" s="10" t="s">
        <v>1106</v>
      </c>
      <c r="E727" s="10"/>
      <c r="F727" s="10"/>
      <c r="G727" s="10"/>
      <c r="H727" s="10"/>
      <c r="I727" s="10"/>
      <c r="J727" s="10" t="s">
        <v>1107</v>
      </c>
      <c r="K727" s="10"/>
      <c r="L727" s="10"/>
      <c r="M727" s="10"/>
      <c r="N727" s="10"/>
      <c r="O727" s="10"/>
      <c r="P727" s="10" t="s">
        <v>6776</v>
      </c>
      <c r="Q727" s="10" t="s">
        <v>6777</v>
      </c>
      <c r="R727" s="10" t="s">
        <v>6778</v>
      </c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6"/>
      <c r="AD727" s="12"/>
      <c r="AE727" s="12"/>
      <c r="AF727" s="12"/>
      <c r="AG727" s="12"/>
    </row>
    <row r="728" ht="15.75" customHeight="1">
      <c r="A728" s="10" t="s">
        <v>1108</v>
      </c>
      <c r="B728" s="10" t="str">
        <f>VLOOKUP(C728,BD!$B$4:$C$818,2,TRUE)</f>
        <v>VERY SMALL</v>
      </c>
      <c r="C728" s="10" t="s">
        <v>1105</v>
      </c>
      <c r="D728" s="10" t="s">
        <v>1106</v>
      </c>
      <c r="E728" s="10"/>
      <c r="F728" s="10"/>
      <c r="G728" s="10"/>
      <c r="H728" s="10"/>
      <c r="I728" s="10"/>
      <c r="J728" s="10" t="s">
        <v>1109</v>
      </c>
      <c r="K728" s="10" t="s">
        <v>1107</v>
      </c>
      <c r="L728" s="10"/>
      <c r="M728" s="10"/>
      <c r="N728" s="10"/>
      <c r="O728" s="10"/>
      <c r="P728" s="10" t="s">
        <v>6776</v>
      </c>
      <c r="Q728" s="10" t="s">
        <v>6777</v>
      </c>
      <c r="R728" s="10" t="s">
        <v>6778</v>
      </c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6"/>
      <c r="AD728" s="12"/>
      <c r="AE728" s="12"/>
      <c r="AF728" s="12"/>
      <c r="AG728" s="12"/>
    </row>
    <row r="729" ht="15.75" customHeight="1">
      <c r="A729" s="10" t="s">
        <v>1110</v>
      </c>
      <c r="B729" s="10" t="str">
        <f>VLOOKUP(C729,BD!$B$4:$C$818,2,TRUE)</f>
        <v>VERY SMALL</v>
      </c>
      <c r="C729" s="10" t="s">
        <v>1111</v>
      </c>
      <c r="D729" s="10" t="s">
        <v>1112</v>
      </c>
      <c r="E729" s="10"/>
      <c r="F729" s="10"/>
      <c r="G729" s="10"/>
      <c r="H729" s="10"/>
      <c r="I729" s="10"/>
      <c r="J729" s="10" t="s">
        <v>1113</v>
      </c>
      <c r="K729" s="10"/>
      <c r="L729" s="10"/>
      <c r="M729" s="10"/>
      <c r="N729" s="10"/>
      <c r="O729" s="10"/>
      <c r="P729" s="10" t="s">
        <v>6779</v>
      </c>
      <c r="Q729" s="10" t="s">
        <v>6780</v>
      </c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6"/>
      <c r="AD729" s="12"/>
      <c r="AE729" s="12"/>
      <c r="AF729" s="12"/>
      <c r="AG729" s="12"/>
    </row>
    <row r="730" ht="15.75" customHeight="1">
      <c r="A730" s="10" t="s">
        <v>3304</v>
      </c>
      <c r="B730" s="10" t="str">
        <f>VLOOKUP(C730,BD!$B$4:$C$818,2,FALSE)</f>
        <v>SMALL</v>
      </c>
      <c r="C730" s="10" t="s">
        <v>3305</v>
      </c>
      <c r="D730" s="10" t="s">
        <v>3306</v>
      </c>
      <c r="E730" s="10"/>
      <c r="F730" s="10"/>
      <c r="G730" s="10"/>
      <c r="H730" s="10"/>
      <c r="I730" s="10"/>
      <c r="J730" s="10" t="s">
        <v>3307</v>
      </c>
      <c r="K730" s="10" t="s">
        <v>3308</v>
      </c>
      <c r="L730" s="10"/>
      <c r="M730" s="10"/>
      <c r="N730" s="10"/>
      <c r="O730" s="10"/>
      <c r="P730" s="10" t="s">
        <v>6781</v>
      </c>
      <c r="Q730" s="10" t="s">
        <v>6782</v>
      </c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4"/>
      <c r="AE730" s="47"/>
      <c r="AF730" s="47"/>
      <c r="AG730" s="47"/>
    </row>
    <row r="731" ht="15.75" customHeight="1">
      <c r="A731" s="10" t="s">
        <v>4707</v>
      </c>
      <c r="B731" s="10" t="str">
        <f>VLOOKUP(C731,BD!$B$4:$C$818,2,FALSE)</f>
        <v>SMALL</v>
      </c>
      <c r="C731" s="10" t="s">
        <v>3305</v>
      </c>
      <c r="D731" s="10" t="s">
        <v>3306</v>
      </c>
      <c r="E731" s="10"/>
      <c r="F731" s="10"/>
      <c r="G731" s="10"/>
      <c r="H731" s="10"/>
      <c r="I731" s="10"/>
      <c r="J731" s="10" t="s">
        <v>3307</v>
      </c>
      <c r="K731" s="10" t="s">
        <v>3308</v>
      </c>
      <c r="L731" s="10"/>
      <c r="M731" s="10"/>
      <c r="N731" s="10"/>
      <c r="O731" s="10"/>
      <c r="P731" s="10" t="s">
        <v>6781</v>
      </c>
      <c r="Q731" s="10" t="s">
        <v>6782</v>
      </c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4"/>
      <c r="AE731" s="47"/>
      <c r="AF731" s="47"/>
      <c r="AG731" s="47"/>
    </row>
    <row r="732" ht="15.75" customHeight="1">
      <c r="A732" s="10" t="s">
        <v>3309</v>
      </c>
      <c r="B732" s="10" t="str">
        <f>VLOOKUP(C732,BD!$B$4:$C$818,2,TRUE)</f>
        <v>SMALL</v>
      </c>
      <c r="C732" s="10" t="s">
        <v>3310</v>
      </c>
      <c r="D732" s="10" t="s">
        <v>3311</v>
      </c>
      <c r="E732" s="10"/>
      <c r="F732" s="10"/>
      <c r="G732" s="10"/>
      <c r="H732" s="10"/>
      <c r="I732" s="10"/>
      <c r="J732" s="10" t="s">
        <v>3312</v>
      </c>
      <c r="K732" s="10" t="s">
        <v>3313</v>
      </c>
      <c r="L732" s="10"/>
      <c r="M732" s="10"/>
      <c r="N732" s="10"/>
      <c r="O732" s="10"/>
      <c r="P732" s="10" t="s">
        <v>6783</v>
      </c>
      <c r="Q732" s="10" t="s">
        <v>6784</v>
      </c>
      <c r="R732" s="10" t="s">
        <v>6785</v>
      </c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47"/>
      <c r="AE732" s="47"/>
      <c r="AF732" s="47"/>
      <c r="AG732" s="47"/>
    </row>
    <row r="733" ht="15.75" customHeight="1">
      <c r="A733" s="10" t="s">
        <v>3314</v>
      </c>
      <c r="B733" s="10" t="str">
        <f>VLOOKUP(C733,BD!$B$4:$C$818,2,TRUE)</f>
        <v>SMALL</v>
      </c>
      <c r="C733" s="10" t="s">
        <v>3315</v>
      </c>
      <c r="D733" s="10" t="s">
        <v>3316</v>
      </c>
      <c r="E733" s="10" t="s">
        <v>3317</v>
      </c>
      <c r="F733" s="10"/>
      <c r="G733" s="10"/>
      <c r="H733" s="10"/>
      <c r="I733" s="10"/>
      <c r="J733" s="10" t="s">
        <v>3318</v>
      </c>
      <c r="K733" s="10"/>
      <c r="L733" s="10"/>
      <c r="M733" s="10"/>
      <c r="N733" s="10"/>
      <c r="O733" s="10"/>
      <c r="P733" s="10" t="s">
        <v>6786</v>
      </c>
      <c r="Q733" s="10" t="s">
        <v>6787</v>
      </c>
      <c r="R733" s="10" t="s">
        <v>6788</v>
      </c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47"/>
      <c r="AE733" s="47"/>
      <c r="AF733" s="47"/>
      <c r="AG733" s="47"/>
    </row>
    <row r="734" ht="15.75" customHeight="1">
      <c r="A734" s="10" t="s">
        <v>3319</v>
      </c>
      <c r="B734" s="10" t="str">
        <f>VLOOKUP(C734,BD!$B$4:$C$818,2,TRUE)</f>
        <v>SMALL</v>
      </c>
      <c r="C734" s="10" t="s">
        <v>3320</v>
      </c>
      <c r="D734" s="10" t="s">
        <v>3321</v>
      </c>
      <c r="E734" s="10"/>
      <c r="F734" s="10"/>
      <c r="G734" s="10"/>
      <c r="H734" s="10"/>
      <c r="I734" s="10"/>
      <c r="J734" s="10" t="s">
        <v>3322</v>
      </c>
      <c r="K734" s="10"/>
      <c r="L734" s="10"/>
      <c r="M734" s="10"/>
      <c r="N734" s="10"/>
      <c r="O734" s="10"/>
      <c r="P734" s="10" t="s">
        <v>6789</v>
      </c>
      <c r="Q734" s="10" t="s">
        <v>6790</v>
      </c>
      <c r="R734" s="10" t="s">
        <v>6791</v>
      </c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4"/>
      <c r="AE734" s="47"/>
      <c r="AF734" s="47"/>
      <c r="AG734" s="47"/>
    </row>
    <row r="735" ht="15.75" customHeight="1">
      <c r="A735" s="10" t="s">
        <v>3323</v>
      </c>
      <c r="B735" s="10" t="str">
        <f>VLOOKUP(C735,BD!$B$4:$C$818,2,TRUE)</f>
        <v>SMALL</v>
      </c>
      <c r="C735" s="10" t="s">
        <v>3324</v>
      </c>
      <c r="D735" s="10" t="s">
        <v>3325</v>
      </c>
      <c r="E735" s="10"/>
      <c r="F735" s="10"/>
      <c r="G735" s="10"/>
      <c r="H735" s="10"/>
      <c r="I735" s="10"/>
      <c r="J735" s="10" t="s">
        <v>3326</v>
      </c>
      <c r="K735" s="10" t="s">
        <v>3327</v>
      </c>
      <c r="L735" s="10"/>
      <c r="M735" s="10"/>
      <c r="N735" s="10"/>
      <c r="O735" s="10"/>
      <c r="P735" s="10" t="s">
        <v>6792</v>
      </c>
      <c r="Q735" s="10" t="s">
        <v>6793</v>
      </c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47"/>
      <c r="AE735" s="47"/>
      <c r="AF735" s="47"/>
      <c r="AG735" s="47"/>
    </row>
    <row r="736" ht="15.75" customHeight="1">
      <c r="A736" s="10" t="s">
        <v>3328</v>
      </c>
      <c r="B736" s="10" t="str">
        <f>VLOOKUP(C736,BD!$B$4:$C$818,2,TRUE)</f>
        <v>SMALL</v>
      </c>
      <c r="C736" s="10" t="s">
        <v>3329</v>
      </c>
      <c r="D736" s="10" t="s">
        <v>2153</v>
      </c>
      <c r="E736" s="10" t="s">
        <v>3330</v>
      </c>
      <c r="F736" s="10"/>
      <c r="G736" s="10"/>
      <c r="H736" s="10"/>
      <c r="I736" s="10"/>
      <c r="J736" s="10" t="s">
        <v>3331</v>
      </c>
      <c r="K736" s="10" t="s">
        <v>2154</v>
      </c>
      <c r="L736" s="10"/>
      <c r="M736" s="10"/>
      <c r="N736" s="10"/>
      <c r="O736" s="10"/>
      <c r="P736" s="10" t="s">
        <v>6794</v>
      </c>
      <c r="Q736" s="10" t="s">
        <v>6795</v>
      </c>
      <c r="R736" s="10" t="s">
        <v>6796</v>
      </c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47"/>
      <c r="AE736" s="47"/>
      <c r="AF736" s="47"/>
      <c r="AG736" s="47"/>
    </row>
    <row r="737" ht="15.75" customHeight="1">
      <c r="A737" s="10" t="s">
        <v>3332</v>
      </c>
      <c r="B737" s="10" t="str">
        <f>VLOOKUP(C737,BD!$B$4:$C$818,2,FALSE)</f>
        <v>SMALL</v>
      </c>
      <c r="C737" s="10" t="s">
        <v>3333</v>
      </c>
      <c r="D737" s="10" t="s">
        <v>3334</v>
      </c>
      <c r="E737" s="10"/>
      <c r="F737" s="10"/>
      <c r="G737" s="10"/>
      <c r="H737" s="10"/>
      <c r="I737" s="10"/>
      <c r="J737" s="10" t="s">
        <v>3335</v>
      </c>
      <c r="K737" s="10"/>
      <c r="L737" s="10"/>
      <c r="M737" s="10"/>
      <c r="N737" s="10"/>
      <c r="O737" s="10"/>
      <c r="P737" s="10" t="s">
        <v>6797</v>
      </c>
      <c r="Q737" s="10" t="s">
        <v>6798</v>
      </c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47"/>
      <c r="AE737" s="47"/>
      <c r="AF737" s="47"/>
      <c r="AG737" s="47"/>
    </row>
    <row r="738" ht="15.75" customHeight="1">
      <c r="A738" s="10" t="s">
        <v>3336</v>
      </c>
      <c r="B738" s="10" t="str">
        <f>VLOOKUP(C738,BD!$B$4:$C$818,2,TRUE)</f>
        <v>SMALL</v>
      </c>
      <c r="C738" s="10" t="s">
        <v>3337</v>
      </c>
      <c r="D738" s="10" t="s">
        <v>3338</v>
      </c>
      <c r="E738" s="10"/>
      <c r="F738" s="10"/>
      <c r="G738" s="10"/>
      <c r="H738" s="10"/>
      <c r="I738" s="10"/>
      <c r="J738" s="10" t="s">
        <v>3339</v>
      </c>
      <c r="K738" s="10"/>
      <c r="L738" s="10"/>
      <c r="M738" s="10"/>
      <c r="N738" s="10"/>
      <c r="O738" s="10"/>
      <c r="P738" s="10" t="s">
        <v>6799</v>
      </c>
      <c r="Q738" s="10" t="s">
        <v>6800</v>
      </c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47"/>
      <c r="AE738" s="47"/>
      <c r="AF738" s="47"/>
      <c r="AG738" s="47"/>
    </row>
    <row r="739" ht="15.75" customHeight="1">
      <c r="A739" s="10" t="s">
        <v>3340</v>
      </c>
      <c r="B739" s="10" t="str">
        <f>VLOOKUP(C739,BD!$B$4:$C$818,2,TRUE)</f>
        <v>SMALL</v>
      </c>
      <c r="C739" s="10" t="s">
        <v>3341</v>
      </c>
      <c r="D739" s="10" t="s">
        <v>3342</v>
      </c>
      <c r="E739" s="10"/>
      <c r="F739" s="10"/>
      <c r="G739" s="10"/>
      <c r="H739" s="10"/>
      <c r="I739" s="10"/>
      <c r="J739" s="10" t="s">
        <v>3343</v>
      </c>
      <c r="K739" s="10" t="s">
        <v>3344</v>
      </c>
      <c r="L739" s="10"/>
      <c r="M739" s="10"/>
      <c r="N739" s="10"/>
      <c r="O739" s="10"/>
      <c r="P739" s="10" t="s">
        <v>6801</v>
      </c>
      <c r="Q739" s="10" t="s">
        <v>6802</v>
      </c>
      <c r="R739" s="10" t="s">
        <v>6803</v>
      </c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47"/>
      <c r="AE739" s="47"/>
      <c r="AF739" s="47"/>
      <c r="AG739" s="47"/>
    </row>
    <row r="740" ht="15.75" customHeight="1">
      <c r="A740" s="10" t="s">
        <v>3345</v>
      </c>
      <c r="B740" s="10" t="str">
        <f>VLOOKUP(C740,BD!$B$4:$C$818,2,TRUE)</f>
        <v>SMALL</v>
      </c>
      <c r="C740" s="10" t="s">
        <v>3346</v>
      </c>
      <c r="D740" s="10" t="s">
        <v>3347</v>
      </c>
      <c r="E740" s="10"/>
      <c r="F740" s="10"/>
      <c r="G740" s="10"/>
      <c r="H740" s="10"/>
      <c r="I740" s="10"/>
      <c r="J740" s="10" t="s">
        <v>3348</v>
      </c>
      <c r="K740" s="10"/>
      <c r="L740" s="10"/>
      <c r="M740" s="10"/>
      <c r="N740" s="10"/>
      <c r="O740" s="10"/>
      <c r="P740" s="10" t="s">
        <v>6804</v>
      </c>
      <c r="Q740" s="10" t="s">
        <v>6805</v>
      </c>
      <c r="R740" s="10" t="s">
        <v>6806</v>
      </c>
      <c r="S740" s="10" t="s">
        <v>6807</v>
      </c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47"/>
      <c r="AE740" s="47"/>
      <c r="AF740" s="47"/>
      <c r="AG740" s="47"/>
    </row>
    <row r="741" ht="15.75" customHeight="1">
      <c r="A741" s="10" t="s">
        <v>3349</v>
      </c>
      <c r="B741" s="10" t="str">
        <f>VLOOKUP(C741,BD!$B$4:$C$818,2,TRUE)</f>
        <v>SMALL</v>
      </c>
      <c r="C741" s="10" t="s">
        <v>3350</v>
      </c>
      <c r="D741" s="10" t="s">
        <v>3351</v>
      </c>
      <c r="E741" s="10"/>
      <c r="F741" s="10"/>
      <c r="G741" s="10"/>
      <c r="H741" s="10"/>
      <c r="I741" s="10"/>
      <c r="J741" s="10" t="s">
        <v>3352</v>
      </c>
      <c r="K741" s="10"/>
      <c r="L741" s="10"/>
      <c r="M741" s="10"/>
      <c r="N741" s="10"/>
      <c r="O741" s="10"/>
      <c r="P741" s="10" t="s">
        <v>6808</v>
      </c>
      <c r="Q741" s="10" t="s">
        <v>6809</v>
      </c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47"/>
      <c r="AE741" s="47"/>
      <c r="AF741" s="47"/>
      <c r="AG741" s="47"/>
    </row>
    <row r="742" ht="15.75" customHeight="1">
      <c r="A742" s="10" t="s">
        <v>3353</v>
      </c>
      <c r="B742" s="10" t="str">
        <f>VLOOKUP(C742,BD!$B$4:$C$818,2,TRUE)</f>
        <v>SMALL</v>
      </c>
      <c r="C742" s="10" t="s">
        <v>3354</v>
      </c>
      <c r="D742" s="10" t="s">
        <v>3355</v>
      </c>
      <c r="E742" s="10"/>
      <c r="F742" s="10"/>
      <c r="G742" s="10"/>
      <c r="H742" s="10"/>
      <c r="I742" s="10"/>
      <c r="J742" s="10" t="s">
        <v>3356</v>
      </c>
      <c r="K742" s="10"/>
      <c r="L742" s="10"/>
      <c r="M742" s="10"/>
      <c r="N742" s="10"/>
      <c r="O742" s="10"/>
      <c r="P742" s="10" t="s">
        <v>6810</v>
      </c>
      <c r="Q742" s="10" t="s">
        <v>6811</v>
      </c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47"/>
      <c r="AE742" s="47"/>
      <c r="AF742" s="47"/>
      <c r="AG742" s="47"/>
    </row>
    <row r="743" ht="15.75" customHeight="1">
      <c r="A743" s="10" t="s">
        <v>3357</v>
      </c>
      <c r="B743" s="10" t="str">
        <f>VLOOKUP(C743,BD!$B$4:$C$818,2,TRUE)</f>
        <v>SMALL</v>
      </c>
      <c r="C743" s="10" t="s">
        <v>3358</v>
      </c>
      <c r="D743" s="10" t="s">
        <v>3359</v>
      </c>
      <c r="E743" s="10"/>
      <c r="F743" s="10"/>
      <c r="G743" s="10"/>
      <c r="H743" s="10"/>
      <c r="I743" s="10"/>
      <c r="J743" s="10" t="s">
        <v>3360</v>
      </c>
      <c r="K743" s="10" t="s">
        <v>3361</v>
      </c>
      <c r="L743" s="10"/>
      <c r="M743" s="10"/>
      <c r="N743" s="10"/>
      <c r="O743" s="10"/>
      <c r="P743" s="10" t="s">
        <v>6812</v>
      </c>
      <c r="Q743" s="10" t="s">
        <v>6813</v>
      </c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4"/>
      <c r="AE743" s="47"/>
      <c r="AF743" s="47"/>
      <c r="AG743" s="47"/>
    </row>
    <row r="744" ht="15.75" customHeight="1">
      <c r="A744" s="10" t="s">
        <v>3362</v>
      </c>
      <c r="B744" s="10" t="str">
        <f>VLOOKUP(C744,BD!$B$4:$C$818,2,FALSE)</f>
        <v>SMALL</v>
      </c>
      <c r="C744" s="10" t="s">
        <v>3363</v>
      </c>
      <c r="D744" s="10" t="s">
        <v>3364</v>
      </c>
      <c r="E744" s="10" t="s">
        <v>3365</v>
      </c>
      <c r="F744" s="10"/>
      <c r="G744" s="10"/>
      <c r="H744" s="10"/>
      <c r="I744" s="10"/>
      <c r="J744" s="10" t="s">
        <v>3366</v>
      </c>
      <c r="K744" s="10" t="s">
        <v>3367</v>
      </c>
      <c r="L744" s="10"/>
      <c r="M744" s="10"/>
      <c r="N744" s="10"/>
      <c r="O744" s="10"/>
      <c r="P744" s="10" t="s">
        <v>6814</v>
      </c>
      <c r="Q744" s="10" t="s">
        <v>6815</v>
      </c>
      <c r="R744" s="10" t="s">
        <v>4864</v>
      </c>
      <c r="S744" s="10" t="s">
        <v>6816</v>
      </c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4"/>
      <c r="AE744" s="47"/>
      <c r="AF744" s="47"/>
      <c r="AG744" s="47"/>
    </row>
    <row r="745" ht="15.75" customHeight="1">
      <c r="A745" s="10" t="s">
        <v>3368</v>
      </c>
      <c r="B745" s="10" t="str">
        <f>VLOOKUP(C745,BD!$B$4:$C$818,2,TRUE)</f>
        <v>SMALL</v>
      </c>
      <c r="C745" s="10" t="s">
        <v>3369</v>
      </c>
      <c r="D745" s="10" t="s">
        <v>3370</v>
      </c>
      <c r="E745" s="10"/>
      <c r="F745" s="10"/>
      <c r="G745" s="10"/>
      <c r="H745" s="10"/>
      <c r="I745" s="10"/>
      <c r="J745" s="10" t="s">
        <v>3371</v>
      </c>
      <c r="K745" s="10"/>
      <c r="L745" s="10"/>
      <c r="M745" s="10"/>
      <c r="N745" s="10"/>
      <c r="O745" s="10"/>
      <c r="P745" s="10" t="s">
        <v>6817</v>
      </c>
      <c r="Q745" s="10" t="s">
        <v>6818</v>
      </c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47"/>
      <c r="AE745" s="47"/>
      <c r="AF745" s="47"/>
      <c r="AG745" s="47"/>
    </row>
    <row r="746" ht="15.75" customHeight="1">
      <c r="A746" s="10" t="s">
        <v>1114</v>
      </c>
      <c r="B746" s="10" t="str">
        <f>VLOOKUP(C746,BD!$B$4:$C$818,2,FALSE)</f>
        <v>VERY SMALL</v>
      </c>
      <c r="C746" s="10" t="s">
        <v>1115</v>
      </c>
      <c r="D746" s="10" t="s">
        <v>1116</v>
      </c>
      <c r="E746" s="10"/>
      <c r="F746" s="10"/>
      <c r="G746" s="10"/>
      <c r="H746" s="10"/>
      <c r="I746" s="10"/>
      <c r="J746" s="10" t="s">
        <v>1117</v>
      </c>
      <c r="K746" s="10"/>
      <c r="L746" s="10"/>
      <c r="M746" s="10"/>
      <c r="N746" s="10"/>
      <c r="O746" s="10"/>
      <c r="P746" s="10" t="s">
        <v>6758</v>
      </c>
      <c r="Q746" s="10" t="s">
        <v>6819</v>
      </c>
      <c r="R746" s="10" t="s">
        <v>1115</v>
      </c>
      <c r="S746" s="10" t="s">
        <v>6820</v>
      </c>
      <c r="T746" s="10"/>
      <c r="U746" s="10"/>
      <c r="V746" s="10"/>
      <c r="W746" s="10"/>
      <c r="X746" s="10"/>
      <c r="Y746" s="10"/>
      <c r="Z746" s="10"/>
      <c r="AA746" s="10"/>
      <c r="AB746" s="10"/>
      <c r="AC746" s="16"/>
      <c r="AD746" s="12"/>
      <c r="AE746" s="12"/>
      <c r="AF746" s="12"/>
      <c r="AG746" s="12"/>
    </row>
    <row r="747" ht="15.75" customHeight="1">
      <c r="A747" s="10" t="s">
        <v>1118</v>
      </c>
      <c r="B747" s="10" t="str">
        <f>VLOOKUP(C747,BD!$B$4:$C$818,2,TRUE)</f>
        <v>VERY SMALL</v>
      </c>
      <c r="C747" s="10" t="s">
        <v>1119</v>
      </c>
      <c r="D747" s="10" t="s">
        <v>1120</v>
      </c>
      <c r="E747" s="10"/>
      <c r="F747" s="10"/>
      <c r="G747" s="10"/>
      <c r="H747" s="10"/>
      <c r="I747" s="10"/>
      <c r="J747" s="10" t="s">
        <v>1121</v>
      </c>
      <c r="K747" s="10"/>
      <c r="L747" s="10"/>
      <c r="M747" s="10"/>
      <c r="N747" s="10"/>
      <c r="O747" s="10"/>
      <c r="P747" s="10" t="s">
        <v>6821</v>
      </c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6"/>
      <c r="AD747" s="12"/>
      <c r="AE747" s="12"/>
      <c r="AF747" s="12"/>
      <c r="AG747" s="12"/>
    </row>
    <row r="748" ht="15.75" customHeight="1">
      <c r="A748" s="10" t="s">
        <v>1122</v>
      </c>
      <c r="B748" s="10" t="str">
        <f>VLOOKUP(C748,BD!$B$4:$C$818,2,TRUE)</f>
        <v>VERY SMALL</v>
      </c>
      <c r="C748" s="10" t="s">
        <v>1119</v>
      </c>
      <c r="D748" s="10" t="s">
        <v>1120</v>
      </c>
      <c r="E748" s="10"/>
      <c r="F748" s="10"/>
      <c r="G748" s="10"/>
      <c r="H748" s="10"/>
      <c r="I748" s="10"/>
      <c r="J748" s="10" t="s">
        <v>1121</v>
      </c>
      <c r="K748" s="10"/>
      <c r="L748" s="10"/>
      <c r="M748" s="10"/>
      <c r="N748" s="10"/>
      <c r="O748" s="10"/>
      <c r="P748" s="10" t="s">
        <v>6821</v>
      </c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6"/>
      <c r="AD748" s="12"/>
      <c r="AE748" s="12"/>
      <c r="AF748" s="12"/>
      <c r="AG748" s="12"/>
    </row>
    <row r="749" ht="15.75" customHeight="1">
      <c r="A749" s="10" t="s">
        <v>1123</v>
      </c>
      <c r="B749" s="10" t="str">
        <f>VLOOKUP(C749,BD!$B$4:$C$818,2,TRUE)</f>
        <v>VERY SMALL</v>
      </c>
      <c r="C749" s="10" t="s">
        <v>1124</v>
      </c>
      <c r="D749" s="10" t="s">
        <v>1125</v>
      </c>
      <c r="E749" s="10"/>
      <c r="F749" s="10"/>
      <c r="G749" s="10"/>
      <c r="H749" s="10"/>
      <c r="I749" s="10"/>
      <c r="J749" s="10" t="s">
        <v>1126</v>
      </c>
      <c r="K749" s="10"/>
      <c r="L749" s="10"/>
      <c r="M749" s="10"/>
      <c r="N749" s="10"/>
      <c r="O749" s="10"/>
      <c r="P749" s="10" t="s">
        <v>6822</v>
      </c>
      <c r="Q749" s="10" t="s">
        <v>6823</v>
      </c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6"/>
      <c r="AD749" s="12"/>
      <c r="AE749" s="12"/>
      <c r="AF749" s="12"/>
      <c r="AG749" s="12"/>
    </row>
    <row r="750" ht="15.75" customHeight="1">
      <c r="A750" s="10" t="s">
        <v>1127</v>
      </c>
      <c r="B750" s="10" t="str">
        <f>VLOOKUP(C750,BD!$B$4:$C$818,2,TRUE)</f>
        <v>VERY SMALL</v>
      </c>
      <c r="C750" s="10" t="s">
        <v>1128</v>
      </c>
      <c r="D750" s="10" t="s">
        <v>1129</v>
      </c>
      <c r="E750" s="10"/>
      <c r="F750" s="10"/>
      <c r="G750" s="10"/>
      <c r="H750" s="10"/>
      <c r="I750" s="10"/>
      <c r="J750" s="10" t="s">
        <v>1130</v>
      </c>
      <c r="K750" s="10" t="s">
        <v>1131</v>
      </c>
      <c r="L750" s="10"/>
      <c r="M750" s="10"/>
      <c r="N750" s="10"/>
      <c r="O750" s="10"/>
      <c r="P750" s="10" t="s">
        <v>6824</v>
      </c>
      <c r="Q750" s="10" t="s">
        <v>6825</v>
      </c>
      <c r="R750" s="10" t="s">
        <v>6826</v>
      </c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6"/>
      <c r="AD750" s="12"/>
      <c r="AE750" s="12"/>
      <c r="AF750" s="12"/>
      <c r="AG750" s="12"/>
    </row>
    <row r="751" ht="15.75" customHeight="1">
      <c r="A751" s="10" t="s">
        <v>1132</v>
      </c>
      <c r="B751" s="10" t="str">
        <f>VLOOKUP(C751,BD!$B$4:$C$818,2,FALSE)</f>
        <v>VERY SMALL</v>
      </c>
      <c r="C751" s="10" t="s">
        <v>1133</v>
      </c>
      <c r="D751" s="10" t="s">
        <v>1134</v>
      </c>
      <c r="E751" s="10"/>
      <c r="F751" s="10"/>
      <c r="G751" s="10"/>
      <c r="H751" s="10"/>
      <c r="I751" s="10"/>
      <c r="J751" s="10" t="s">
        <v>1135</v>
      </c>
      <c r="K751" s="10" t="s">
        <v>1136</v>
      </c>
      <c r="L751" s="10" t="s">
        <v>1137</v>
      </c>
      <c r="M751" s="10"/>
      <c r="N751" s="10"/>
      <c r="O751" s="10"/>
      <c r="P751" s="10" t="s">
        <v>6827</v>
      </c>
      <c r="Q751" s="10" t="s">
        <v>6828</v>
      </c>
      <c r="R751" s="10" t="s">
        <v>6829</v>
      </c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6"/>
      <c r="AD751" s="19"/>
      <c r="AE751" s="12"/>
      <c r="AF751" s="12"/>
      <c r="AG751" s="12"/>
    </row>
    <row r="752" ht="15.75" customHeight="1">
      <c r="A752" s="10" t="s">
        <v>1138</v>
      </c>
      <c r="B752" s="10" t="str">
        <f>VLOOKUP(C752,BD!$B$4:$C$818,2,FALSE)</f>
        <v>VERY SMALL</v>
      </c>
      <c r="C752" s="10" t="s">
        <v>1139</v>
      </c>
      <c r="D752" s="10" t="s">
        <v>1140</v>
      </c>
      <c r="E752" s="10" t="s">
        <v>1141</v>
      </c>
      <c r="F752" s="10"/>
      <c r="G752" s="10"/>
      <c r="H752" s="10"/>
      <c r="I752" s="10"/>
      <c r="J752" s="10" t="s">
        <v>1142</v>
      </c>
      <c r="K752" s="10" t="s">
        <v>1143</v>
      </c>
      <c r="L752" s="10"/>
      <c r="M752" s="10"/>
      <c r="N752" s="10"/>
      <c r="O752" s="10"/>
      <c r="P752" s="10" t="s">
        <v>6830</v>
      </c>
      <c r="Q752" s="10" t="s">
        <v>6831</v>
      </c>
      <c r="R752" s="10" t="s">
        <v>6832</v>
      </c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6"/>
      <c r="AD752" s="12"/>
      <c r="AE752" s="12"/>
      <c r="AF752" s="12"/>
      <c r="AG752" s="12"/>
    </row>
    <row r="753" ht="15.75" customHeight="1">
      <c r="A753" s="10" t="s">
        <v>3372</v>
      </c>
      <c r="B753" s="10" t="str">
        <f>VLOOKUP(C753,BD!$B$4:$C$818,2,TRUE)</f>
        <v>SMALL</v>
      </c>
      <c r="C753" s="10" t="s">
        <v>3373</v>
      </c>
      <c r="D753" s="10" t="s">
        <v>3374</v>
      </c>
      <c r="E753" s="10"/>
      <c r="F753" s="10"/>
      <c r="G753" s="10"/>
      <c r="H753" s="10"/>
      <c r="I753" s="10"/>
      <c r="J753" s="10" t="s">
        <v>3375</v>
      </c>
      <c r="K753" s="10" t="s">
        <v>3376</v>
      </c>
      <c r="L753" s="10" t="s">
        <v>3377</v>
      </c>
      <c r="M753" s="10"/>
      <c r="N753" s="10"/>
      <c r="O753" s="10"/>
      <c r="P753" s="10" t="s">
        <v>6833</v>
      </c>
      <c r="Q753" s="10" t="s">
        <v>6834</v>
      </c>
      <c r="R753" s="10" t="s">
        <v>6835</v>
      </c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47"/>
      <c r="AE753" s="47"/>
      <c r="AF753" s="47"/>
      <c r="AG753" s="47"/>
    </row>
    <row r="754" ht="15.75" customHeight="1">
      <c r="A754" s="10" t="s">
        <v>3378</v>
      </c>
      <c r="B754" s="10" t="str">
        <f>VLOOKUP(C754,BD!$B$4:$C$818,2,TRUE)</f>
        <v>SMALL</v>
      </c>
      <c r="C754" s="10" t="s">
        <v>3379</v>
      </c>
      <c r="D754" s="10" t="s">
        <v>3380</v>
      </c>
      <c r="E754" s="10"/>
      <c r="F754" s="10"/>
      <c r="G754" s="10"/>
      <c r="H754" s="10"/>
      <c r="I754" s="10"/>
      <c r="J754" s="10" t="s">
        <v>3381</v>
      </c>
      <c r="K754" s="10"/>
      <c r="L754" s="10"/>
      <c r="M754" s="10"/>
      <c r="N754" s="10"/>
      <c r="O754" s="10"/>
      <c r="P754" s="10" t="s">
        <v>6836</v>
      </c>
      <c r="Q754" s="10" t="s">
        <v>6837</v>
      </c>
      <c r="R754" s="10" t="s">
        <v>6838</v>
      </c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47"/>
      <c r="AE754" s="47"/>
      <c r="AF754" s="47"/>
      <c r="AG754" s="47"/>
    </row>
    <row r="755" ht="15.75" customHeight="1">
      <c r="A755" s="10" t="s">
        <v>1144</v>
      </c>
      <c r="B755" s="10" t="str">
        <f>VLOOKUP(C755,BD!$B$4:$C$818,2,FALSE)</f>
        <v>VERY SMALL</v>
      </c>
      <c r="C755" s="10" t="s">
        <v>1145</v>
      </c>
      <c r="D755" s="10" t="s">
        <v>1146</v>
      </c>
      <c r="E755" s="10"/>
      <c r="F755" s="10"/>
      <c r="G755" s="10"/>
      <c r="H755" s="10"/>
      <c r="I755" s="10"/>
      <c r="J755" s="10" t="s">
        <v>1147</v>
      </c>
      <c r="K755" s="10" t="s">
        <v>1148</v>
      </c>
      <c r="L755" s="10"/>
      <c r="M755" s="10"/>
      <c r="N755" s="10"/>
      <c r="O755" s="10"/>
      <c r="P755" s="10" t="s">
        <v>6839</v>
      </c>
      <c r="Q755" s="10" t="s">
        <v>6840</v>
      </c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6"/>
      <c r="AD755" s="19"/>
      <c r="AE755" s="12"/>
      <c r="AF755" s="12"/>
      <c r="AG755" s="12"/>
    </row>
    <row r="756" ht="15.75" customHeight="1">
      <c r="A756" s="10" t="s">
        <v>1149</v>
      </c>
      <c r="B756" s="10" t="str">
        <f>VLOOKUP(C756,BD!$B$4:$C$818,2,FALSE)</f>
        <v>VERY SMALL</v>
      </c>
      <c r="C756" s="10" t="s">
        <v>1150</v>
      </c>
      <c r="D756" s="10" t="s">
        <v>1151</v>
      </c>
      <c r="E756" s="10"/>
      <c r="F756" s="10"/>
      <c r="G756" s="10"/>
      <c r="H756" s="10"/>
      <c r="I756" s="10"/>
      <c r="J756" s="10" t="s">
        <v>1152</v>
      </c>
      <c r="K756" s="10"/>
      <c r="L756" s="10"/>
      <c r="M756" s="10"/>
      <c r="N756" s="10"/>
      <c r="O756" s="10"/>
      <c r="P756" s="10" t="s">
        <v>6841</v>
      </c>
      <c r="Q756" s="10" t="s">
        <v>6842</v>
      </c>
      <c r="R756" s="10" t="s">
        <v>6843</v>
      </c>
      <c r="S756" s="10" t="s">
        <v>6844</v>
      </c>
      <c r="T756" s="10"/>
      <c r="U756" s="10"/>
      <c r="V756" s="10"/>
      <c r="W756" s="10"/>
      <c r="X756" s="10"/>
      <c r="Y756" s="10"/>
      <c r="Z756" s="10"/>
      <c r="AA756" s="10"/>
      <c r="AB756" s="10"/>
      <c r="AC756" s="16"/>
      <c r="AD756" s="19"/>
      <c r="AE756" s="12"/>
      <c r="AF756" s="12"/>
      <c r="AG756" s="12"/>
    </row>
    <row r="757" ht="15.75" customHeight="1">
      <c r="A757" s="10" t="s">
        <v>1153</v>
      </c>
      <c r="B757" s="10" t="str">
        <f>VLOOKUP(C757,BD!$B$4:$C$818,2,FALSE)</f>
        <v>VERY SMALL</v>
      </c>
      <c r="C757" s="10" t="s">
        <v>1154</v>
      </c>
      <c r="D757" s="10" t="s">
        <v>1155</v>
      </c>
      <c r="E757" s="10"/>
      <c r="F757" s="10"/>
      <c r="G757" s="10"/>
      <c r="H757" s="10"/>
      <c r="I757" s="10"/>
      <c r="J757" s="10" t="s">
        <v>1156</v>
      </c>
      <c r="K757" s="10" t="s">
        <v>1157</v>
      </c>
      <c r="L757" s="10"/>
      <c r="M757" s="10"/>
      <c r="N757" s="10"/>
      <c r="O757" s="10"/>
      <c r="P757" s="10" t="s">
        <v>6845</v>
      </c>
      <c r="Q757" s="10" t="s">
        <v>6846</v>
      </c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6"/>
      <c r="AD757" s="12"/>
      <c r="AE757" s="12"/>
      <c r="AF757" s="12"/>
      <c r="AG757" s="12"/>
    </row>
    <row r="758" ht="15.75" customHeight="1">
      <c r="A758" s="10" t="s">
        <v>1158</v>
      </c>
      <c r="B758" s="10" t="str">
        <f>VLOOKUP(C758,BD!$B$4:$C$818,2,TRUE)</f>
        <v>VERY SMALL</v>
      </c>
      <c r="C758" s="10" t="s">
        <v>1159</v>
      </c>
      <c r="D758" s="10" t="s">
        <v>1160</v>
      </c>
      <c r="E758" s="10"/>
      <c r="F758" s="10"/>
      <c r="G758" s="10"/>
      <c r="H758" s="10"/>
      <c r="I758" s="10"/>
      <c r="J758" s="10" t="s">
        <v>1161</v>
      </c>
      <c r="K758" s="10" t="s">
        <v>1162</v>
      </c>
      <c r="L758" s="10"/>
      <c r="M758" s="10"/>
      <c r="N758" s="10"/>
      <c r="O758" s="10"/>
      <c r="P758" s="10" t="s">
        <v>6847</v>
      </c>
      <c r="Q758" s="10" t="s">
        <v>6848</v>
      </c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6"/>
      <c r="AD758" s="12"/>
      <c r="AE758" s="12"/>
      <c r="AF758" s="12"/>
      <c r="AG758" s="12"/>
    </row>
    <row r="759" ht="15.75" customHeight="1">
      <c r="A759" s="10" t="s">
        <v>1163</v>
      </c>
      <c r="B759" s="10" t="str">
        <f>VLOOKUP(C759,BD!$B$4:$C$818,2,FALSE)</f>
        <v>VERY SMALL</v>
      </c>
      <c r="C759" s="10" t="s">
        <v>1164</v>
      </c>
      <c r="D759" s="10" t="s">
        <v>1165</v>
      </c>
      <c r="E759" s="10"/>
      <c r="F759" s="10"/>
      <c r="G759" s="10"/>
      <c r="H759" s="10"/>
      <c r="I759" s="10"/>
      <c r="J759" s="10" t="s">
        <v>1166</v>
      </c>
      <c r="K759" s="10" t="s">
        <v>1167</v>
      </c>
      <c r="L759" s="10"/>
      <c r="M759" s="10"/>
      <c r="N759" s="10"/>
      <c r="O759" s="10"/>
      <c r="P759" s="10" t="s">
        <v>6849</v>
      </c>
      <c r="Q759" s="10" t="s">
        <v>6850</v>
      </c>
      <c r="R759" s="10" t="s">
        <v>6851</v>
      </c>
      <c r="S759" s="10" t="s">
        <v>6852</v>
      </c>
      <c r="T759" s="10" t="s">
        <v>6853</v>
      </c>
      <c r="U759" s="10"/>
      <c r="V759" s="10"/>
      <c r="W759" s="10"/>
      <c r="X759" s="10"/>
      <c r="Y759" s="10"/>
      <c r="Z759" s="10"/>
      <c r="AA759" s="10"/>
      <c r="AB759" s="10"/>
      <c r="AC759" s="16"/>
      <c r="AD759" s="19"/>
      <c r="AE759" s="12"/>
      <c r="AF759" s="12"/>
      <c r="AG759" s="12"/>
    </row>
    <row r="760" ht="15.75" customHeight="1">
      <c r="A760" s="10" t="s">
        <v>1168</v>
      </c>
      <c r="B760" s="10" t="str">
        <f>VLOOKUP(C760,BD!$B$4:$C$818,2,TRUE)</f>
        <v>VERY SMALL</v>
      </c>
      <c r="C760" s="10" t="s">
        <v>1169</v>
      </c>
      <c r="D760" s="10" t="s">
        <v>1170</v>
      </c>
      <c r="E760" s="10" t="s">
        <v>1171</v>
      </c>
      <c r="F760" s="10"/>
      <c r="G760" s="10"/>
      <c r="H760" s="10"/>
      <c r="I760" s="10"/>
      <c r="J760" s="10" t="s">
        <v>1172</v>
      </c>
      <c r="K760" s="10" t="s">
        <v>1173</v>
      </c>
      <c r="L760" s="10" t="s">
        <v>1174</v>
      </c>
      <c r="M760" s="10"/>
      <c r="N760" s="10"/>
      <c r="O760" s="10"/>
      <c r="P760" s="10" t="s">
        <v>6854</v>
      </c>
      <c r="Q760" s="10" t="s">
        <v>6855</v>
      </c>
      <c r="R760" s="10" t="s">
        <v>6856</v>
      </c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6"/>
      <c r="AD760" s="12"/>
      <c r="AE760" s="12"/>
      <c r="AF760" s="12"/>
      <c r="AG760" s="12"/>
    </row>
    <row r="761" ht="15.75" customHeight="1">
      <c r="A761" s="10" t="s">
        <v>1175</v>
      </c>
      <c r="B761" s="10" t="str">
        <f>VLOOKUP(C761,BD!$B$4:$C$818,2,FALSE)</f>
        <v>VERY SMALL</v>
      </c>
      <c r="C761" s="10" t="s">
        <v>1176</v>
      </c>
      <c r="D761" s="10" t="s">
        <v>1177</v>
      </c>
      <c r="E761" s="10"/>
      <c r="F761" s="10"/>
      <c r="G761" s="10"/>
      <c r="H761" s="10"/>
      <c r="I761" s="10"/>
      <c r="J761" s="10" t="s">
        <v>1178</v>
      </c>
      <c r="K761" s="10" t="s">
        <v>1179</v>
      </c>
      <c r="L761" s="10"/>
      <c r="M761" s="10"/>
      <c r="N761" s="10"/>
      <c r="O761" s="10"/>
      <c r="P761" s="10" t="s">
        <v>6857</v>
      </c>
      <c r="Q761" s="10" t="s">
        <v>6858</v>
      </c>
      <c r="R761" s="10" t="s">
        <v>6859</v>
      </c>
      <c r="S761" s="10" t="s">
        <v>6707</v>
      </c>
      <c r="T761" s="10"/>
      <c r="U761" s="10"/>
      <c r="V761" s="10"/>
      <c r="W761" s="10"/>
      <c r="X761" s="10"/>
      <c r="Y761" s="10"/>
      <c r="Z761" s="10"/>
      <c r="AA761" s="10"/>
      <c r="AB761" s="10"/>
      <c r="AC761" s="16"/>
      <c r="AD761" s="12"/>
      <c r="AE761" s="12"/>
      <c r="AF761" s="12"/>
      <c r="AG761" s="12"/>
    </row>
    <row r="762" ht="15.75" customHeight="1">
      <c r="A762" s="10" t="s">
        <v>1180</v>
      </c>
      <c r="B762" s="10" t="str">
        <f>VLOOKUP(C762,BD!$B$4:$C$818,2,TRUE)</f>
        <v>VERY SMALL</v>
      </c>
      <c r="C762" s="10" t="s">
        <v>1181</v>
      </c>
      <c r="D762" s="10" t="s">
        <v>1182</v>
      </c>
      <c r="E762" s="10"/>
      <c r="F762" s="10"/>
      <c r="G762" s="10"/>
      <c r="H762" s="10"/>
      <c r="I762" s="10"/>
      <c r="J762" s="10" t="s">
        <v>1183</v>
      </c>
      <c r="K762" s="10" t="s">
        <v>1184</v>
      </c>
      <c r="L762" s="10"/>
      <c r="M762" s="10"/>
      <c r="N762" s="10"/>
      <c r="O762" s="10"/>
      <c r="P762" s="10" t="s">
        <v>6860</v>
      </c>
      <c r="Q762" s="10" t="s">
        <v>6861</v>
      </c>
      <c r="R762" s="10" t="s">
        <v>6862</v>
      </c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6"/>
      <c r="AD762" s="12"/>
      <c r="AE762" s="12"/>
      <c r="AF762" s="12"/>
      <c r="AG762" s="12"/>
    </row>
    <row r="763" ht="15.75" customHeight="1">
      <c r="A763" s="10" t="s">
        <v>3382</v>
      </c>
      <c r="B763" s="10" t="str">
        <f>VLOOKUP(C763,BD!$B$4:$C$818,2,FALSE)</f>
        <v>SMALL</v>
      </c>
      <c r="C763" s="10" t="s">
        <v>3383</v>
      </c>
      <c r="D763" s="10" t="s">
        <v>3384</v>
      </c>
      <c r="E763" s="10"/>
      <c r="F763" s="10"/>
      <c r="G763" s="10"/>
      <c r="H763" s="10"/>
      <c r="I763" s="10"/>
      <c r="J763" s="10" t="s">
        <v>3385</v>
      </c>
      <c r="K763" s="10" t="s">
        <v>3386</v>
      </c>
      <c r="L763" s="10" t="s">
        <v>3387</v>
      </c>
      <c r="M763" s="10"/>
      <c r="N763" s="10"/>
      <c r="O763" s="10"/>
      <c r="P763" s="10" t="s">
        <v>6863</v>
      </c>
      <c r="Q763" s="10" t="s">
        <v>6864</v>
      </c>
      <c r="R763" s="10" t="s">
        <v>5016</v>
      </c>
      <c r="S763" s="10" t="s">
        <v>6865</v>
      </c>
      <c r="T763" s="10" t="s">
        <v>6866</v>
      </c>
      <c r="U763" s="10"/>
      <c r="V763" s="10"/>
      <c r="W763" s="10"/>
      <c r="X763" s="10"/>
      <c r="Y763" s="10"/>
      <c r="Z763" s="10"/>
      <c r="AA763" s="10"/>
      <c r="AB763" s="10"/>
      <c r="AC763" s="10"/>
      <c r="AD763" s="47"/>
      <c r="AE763" s="47"/>
      <c r="AF763" s="47"/>
      <c r="AG763" s="47"/>
    </row>
    <row r="764" ht="15.75" customHeight="1">
      <c r="A764" s="10" t="s">
        <v>3756</v>
      </c>
      <c r="B764" s="10" t="str">
        <f>VLOOKUP(C764,BD!$B$4:$C$818,2,TRUE)</f>
        <v>SMALL</v>
      </c>
      <c r="C764" s="10" t="s">
        <v>6867</v>
      </c>
      <c r="D764" s="10" t="s">
        <v>3390</v>
      </c>
      <c r="E764" s="10"/>
      <c r="F764" s="10"/>
      <c r="G764" s="10"/>
      <c r="H764" s="10"/>
      <c r="I764" s="10"/>
      <c r="J764" s="10" t="s">
        <v>3391</v>
      </c>
      <c r="K764" s="10" t="s">
        <v>3392</v>
      </c>
      <c r="L764" s="10"/>
      <c r="M764" s="10"/>
      <c r="N764" s="10"/>
      <c r="O764" s="10"/>
      <c r="P764" s="10" t="s">
        <v>6868</v>
      </c>
      <c r="Q764" s="10" t="s">
        <v>6869</v>
      </c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47"/>
      <c r="AE764" s="47"/>
      <c r="AF764" s="47"/>
      <c r="AG764" s="47"/>
    </row>
    <row r="765" ht="15.75" customHeight="1">
      <c r="A765" s="10" t="s">
        <v>3388</v>
      </c>
      <c r="B765" s="10" t="str">
        <f>VLOOKUP(C765,BD!$B$4:$C$818,2,TRUE)</f>
        <v>SMALL</v>
      </c>
      <c r="C765" s="10" t="s">
        <v>3389</v>
      </c>
      <c r="D765" s="10" t="s">
        <v>4692</v>
      </c>
      <c r="E765" s="10"/>
      <c r="F765" s="10"/>
      <c r="G765" s="10"/>
      <c r="H765" s="10"/>
      <c r="I765" s="10"/>
      <c r="J765" s="10" t="s">
        <v>6870</v>
      </c>
      <c r="K765" s="10"/>
      <c r="L765" s="10"/>
      <c r="M765" s="10"/>
      <c r="N765" s="10"/>
      <c r="O765" s="10"/>
      <c r="P765" s="10" t="s">
        <v>6871</v>
      </c>
      <c r="Q765" s="10" t="s">
        <v>6872</v>
      </c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47"/>
      <c r="AE765" s="47"/>
      <c r="AF765" s="47"/>
      <c r="AG765" s="47"/>
    </row>
    <row r="766" ht="15.75" customHeight="1">
      <c r="A766" s="10" t="s">
        <v>1186</v>
      </c>
      <c r="B766" s="10" t="str">
        <f>VLOOKUP(C766,BD!$B$4:$C$818,2,FALSE)</f>
        <v>VERY SMALL</v>
      </c>
      <c r="C766" s="10" t="s">
        <v>1187</v>
      </c>
      <c r="D766" s="10" t="s">
        <v>1188</v>
      </c>
      <c r="E766" s="10"/>
      <c r="F766" s="10"/>
      <c r="G766" s="10"/>
      <c r="H766" s="10"/>
      <c r="I766" s="10"/>
      <c r="J766" s="10" t="s">
        <v>1189</v>
      </c>
      <c r="K766" s="10"/>
      <c r="L766" s="10"/>
      <c r="M766" s="10"/>
      <c r="N766" s="10"/>
      <c r="O766" s="10"/>
      <c r="P766" s="10" t="s">
        <v>6873</v>
      </c>
      <c r="Q766" s="10" t="s">
        <v>6874</v>
      </c>
      <c r="R766" s="10" t="s">
        <v>6875</v>
      </c>
      <c r="S766" s="10" t="s">
        <v>6876</v>
      </c>
      <c r="T766" s="10" t="s">
        <v>6877</v>
      </c>
      <c r="U766" s="10"/>
      <c r="V766" s="10"/>
      <c r="W766" s="10"/>
      <c r="X766" s="10"/>
      <c r="Y766" s="10"/>
      <c r="Z766" s="10"/>
      <c r="AA766" s="10"/>
      <c r="AB766" s="10"/>
      <c r="AC766" s="16"/>
      <c r="AD766" s="12"/>
      <c r="AE766" s="12"/>
      <c r="AF766" s="12"/>
      <c r="AG766" s="12"/>
    </row>
    <row r="767" ht="15.75" customHeight="1">
      <c r="A767" s="10" t="s">
        <v>1190</v>
      </c>
      <c r="B767" s="10" t="str">
        <f>VLOOKUP(C767,BD!$B$4:$C$818,2,FALSE)</f>
        <v>VERY SMALL</v>
      </c>
      <c r="C767" s="10" t="s">
        <v>1191</v>
      </c>
      <c r="D767" s="10" t="s">
        <v>1192</v>
      </c>
      <c r="E767" s="10" t="s">
        <v>1193</v>
      </c>
      <c r="F767" s="10"/>
      <c r="G767" s="10"/>
      <c r="H767" s="10"/>
      <c r="I767" s="10"/>
      <c r="J767" s="10" t="s">
        <v>1194</v>
      </c>
      <c r="K767" s="10"/>
      <c r="L767" s="10"/>
      <c r="M767" s="10"/>
      <c r="N767" s="10"/>
      <c r="O767" s="10"/>
      <c r="P767" s="10" t="s">
        <v>6560</v>
      </c>
      <c r="Q767" s="10" t="s">
        <v>6878</v>
      </c>
      <c r="R767" s="10" t="s">
        <v>6879</v>
      </c>
      <c r="S767" s="10" t="s">
        <v>6880</v>
      </c>
      <c r="T767" s="10" t="s">
        <v>5066</v>
      </c>
      <c r="U767" s="10"/>
      <c r="V767" s="10"/>
      <c r="W767" s="10"/>
      <c r="X767" s="10"/>
      <c r="Y767" s="10"/>
      <c r="Z767" s="10"/>
      <c r="AA767" s="10"/>
      <c r="AB767" s="10"/>
      <c r="AC767" s="16"/>
      <c r="AD767" s="12"/>
      <c r="AE767" s="12"/>
      <c r="AF767" s="12"/>
      <c r="AG767" s="12"/>
    </row>
    <row r="768" ht="15.75" customHeight="1">
      <c r="A768" s="10" t="s">
        <v>1195</v>
      </c>
      <c r="B768" s="10" t="str">
        <f>VLOOKUP(C768,BD!$B$4:$C$818,2,TRUE)</f>
        <v>VERY SMALL</v>
      </c>
      <c r="C768" s="10" t="s">
        <v>1196</v>
      </c>
      <c r="D768" s="10" t="s">
        <v>1197</v>
      </c>
      <c r="E768" s="10" t="s">
        <v>1198</v>
      </c>
      <c r="F768" s="10"/>
      <c r="G768" s="10"/>
      <c r="H768" s="10"/>
      <c r="I768" s="10"/>
      <c r="J768" s="10" t="s">
        <v>1199</v>
      </c>
      <c r="K768" s="10" t="s">
        <v>1200</v>
      </c>
      <c r="L768" s="10" t="s">
        <v>1201</v>
      </c>
      <c r="M768" s="10"/>
      <c r="N768" s="10"/>
      <c r="O768" s="10"/>
      <c r="P768" s="10" t="s">
        <v>6881</v>
      </c>
      <c r="Q768" s="10" t="s">
        <v>6882</v>
      </c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6"/>
      <c r="AD768" s="12"/>
      <c r="AE768" s="12"/>
      <c r="AF768" s="12"/>
      <c r="AG768" s="12"/>
    </row>
    <row r="769" ht="15.75" customHeight="1">
      <c r="A769" s="10" t="s">
        <v>1202</v>
      </c>
      <c r="B769" s="10" t="str">
        <f>VLOOKUP(C769,BD!$B$4:$C$818,2,TRUE)</f>
        <v>VERY SMALL</v>
      </c>
      <c r="C769" s="10" t="s">
        <v>1203</v>
      </c>
      <c r="D769" s="10" t="s">
        <v>1204</v>
      </c>
      <c r="E769" s="10"/>
      <c r="F769" s="10"/>
      <c r="G769" s="10"/>
      <c r="H769" s="10"/>
      <c r="I769" s="10"/>
      <c r="J769" s="10" t="s">
        <v>1205</v>
      </c>
      <c r="K769" s="10" t="s">
        <v>1206</v>
      </c>
      <c r="L769" s="10"/>
      <c r="M769" s="10"/>
      <c r="N769" s="10"/>
      <c r="O769" s="10"/>
      <c r="P769" s="10" t="s">
        <v>6883</v>
      </c>
      <c r="Q769" s="10" t="s">
        <v>6884</v>
      </c>
      <c r="R769" s="10" t="s">
        <v>6885</v>
      </c>
      <c r="S769" s="10" t="s">
        <v>6886</v>
      </c>
      <c r="T769" s="10"/>
      <c r="U769" s="10"/>
      <c r="V769" s="10"/>
      <c r="W769" s="10"/>
      <c r="X769" s="10"/>
      <c r="Y769" s="10"/>
      <c r="Z769" s="10"/>
      <c r="AA769" s="10"/>
      <c r="AB769" s="10"/>
      <c r="AC769" s="16"/>
      <c r="AD769" s="12"/>
      <c r="AE769" s="12"/>
      <c r="AF769" s="12"/>
      <c r="AG769" s="12"/>
    </row>
    <row r="770" ht="15.75" customHeight="1">
      <c r="A770" s="10" t="s">
        <v>1207</v>
      </c>
      <c r="B770" s="10" t="str">
        <f>VLOOKUP(C770,BD!$B$4:$C$818,2,TRUE)</f>
        <v>VERY SMALL</v>
      </c>
      <c r="C770" s="10" t="s">
        <v>1208</v>
      </c>
      <c r="D770" s="10" t="s">
        <v>1209</v>
      </c>
      <c r="E770" s="10"/>
      <c r="F770" s="10"/>
      <c r="G770" s="10"/>
      <c r="H770" s="10"/>
      <c r="I770" s="10"/>
      <c r="J770" s="10" t="s">
        <v>1210</v>
      </c>
      <c r="K770" s="10"/>
      <c r="L770" s="10"/>
      <c r="M770" s="10"/>
      <c r="N770" s="10"/>
      <c r="O770" s="10"/>
      <c r="P770" s="10" t="s">
        <v>6887</v>
      </c>
      <c r="Q770" s="10" t="s">
        <v>6888</v>
      </c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6"/>
      <c r="AD770" s="12"/>
      <c r="AE770" s="12"/>
      <c r="AF770" s="12"/>
      <c r="AG770" s="12"/>
    </row>
    <row r="771" ht="15.75" customHeight="1">
      <c r="A771" s="10" t="s">
        <v>1211</v>
      </c>
      <c r="B771" s="10" t="str">
        <f>VLOOKUP(C771,BD!$B$4:$C$818,2,TRUE)</f>
        <v>VERY SMALL</v>
      </c>
      <c r="C771" s="10" t="s">
        <v>1212</v>
      </c>
      <c r="D771" s="10" t="s">
        <v>1213</v>
      </c>
      <c r="E771" s="10" t="s">
        <v>1214</v>
      </c>
      <c r="F771" s="10"/>
      <c r="G771" s="10"/>
      <c r="H771" s="10"/>
      <c r="I771" s="10"/>
      <c r="J771" s="10" t="s">
        <v>1215</v>
      </c>
      <c r="K771" s="10" t="s">
        <v>1216</v>
      </c>
      <c r="L771" s="10"/>
      <c r="M771" s="10"/>
      <c r="N771" s="10"/>
      <c r="O771" s="10"/>
      <c r="P771" s="10" t="s">
        <v>4837</v>
      </c>
      <c r="Q771" s="10" t="s">
        <v>4838</v>
      </c>
      <c r="R771" s="10" t="s">
        <v>6889</v>
      </c>
      <c r="S771" s="10" t="s">
        <v>6709</v>
      </c>
      <c r="T771" s="10" t="s">
        <v>6890</v>
      </c>
      <c r="U771" s="10" t="s">
        <v>6891</v>
      </c>
      <c r="V771" s="10"/>
      <c r="W771" s="10"/>
      <c r="X771" s="10"/>
      <c r="Y771" s="10"/>
      <c r="Z771" s="10"/>
      <c r="AA771" s="10"/>
      <c r="AB771" s="10"/>
      <c r="AC771" s="16"/>
      <c r="AD771" s="12"/>
      <c r="AE771" s="12"/>
      <c r="AF771" s="12"/>
      <c r="AG771" s="12"/>
    </row>
    <row r="772" ht="15.75" customHeight="1">
      <c r="A772" s="10" t="s">
        <v>1217</v>
      </c>
      <c r="B772" s="10" t="str">
        <f>VLOOKUP(C772,BD!$B$4:$C$818,2,TRUE)</f>
        <v>VERY SMALL</v>
      </c>
      <c r="C772" s="10" t="s">
        <v>1218</v>
      </c>
      <c r="D772" s="10" t="s">
        <v>1219</v>
      </c>
      <c r="E772" s="10"/>
      <c r="F772" s="10"/>
      <c r="G772" s="10"/>
      <c r="H772" s="10"/>
      <c r="I772" s="10"/>
      <c r="J772" s="10" t="s">
        <v>1220</v>
      </c>
      <c r="K772" s="10"/>
      <c r="L772" s="10"/>
      <c r="M772" s="10"/>
      <c r="N772" s="10"/>
      <c r="O772" s="10"/>
      <c r="P772" s="10" t="s">
        <v>6892</v>
      </c>
      <c r="Q772" s="10" t="s">
        <v>6893</v>
      </c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6"/>
      <c r="AD772" s="12"/>
      <c r="AE772" s="12"/>
      <c r="AF772" s="12"/>
      <c r="AG772" s="12"/>
    </row>
    <row r="773" ht="15.75" customHeight="1">
      <c r="A773" s="10" t="s">
        <v>1221</v>
      </c>
      <c r="B773" s="10" t="str">
        <f>VLOOKUP(C773,BD!$B$4:$C$818,2,FALSE)</f>
        <v>VERY SMALL</v>
      </c>
      <c r="C773" s="10" t="s">
        <v>1222</v>
      </c>
      <c r="D773" s="10" t="s">
        <v>1223</v>
      </c>
      <c r="E773" s="10"/>
      <c r="F773" s="10"/>
      <c r="G773" s="10"/>
      <c r="H773" s="10"/>
      <c r="I773" s="10"/>
      <c r="J773" s="10" t="s">
        <v>1224</v>
      </c>
      <c r="K773" s="10" t="s">
        <v>1225</v>
      </c>
      <c r="L773" s="10"/>
      <c r="M773" s="10"/>
      <c r="N773" s="10"/>
      <c r="O773" s="10"/>
      <c r="P773" s="10" t="s">
        <v>6894</v>
      </c>
      <c r="Q773" s="10" t="s">
        <v>6895</v>
      </c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6"/>
      <c r="AD773" s="12"/>
      <c r="AE773" s="12"/>
      <c r="AF773" s="12"/>
      <c r="AG773" s="12"/>
    </row>
    <row r="774" ht="15.75" customHeight="1">
      <c r="A774" s="10" t="s">
        <v>1226</v>
      </c>
      <c r="B774" s="10" t="str">
        <f>VLOOKUP(C774,BD!$B$4:$C$818,2,TRUE)</f>
        <v>VERY SMALL</v>
      </c>
      <c r="C774" s="10" t="s">
        <v>1227</v>
      </c>
      <c r="D774" s="10" t="s">
        <v>1228</v>
      </c>
      <c r="E774" s="10"/>
      <c r="F774" s="10"/>
      <c r="G774" s="10"/>
      <c r="H774" s="10"/>
      <c r="I774" s="10"/>
      <c r="J774" s="10" t="s">
        <v>1229</v>
      </c>
      <c r="K774" s="10" t="s">
        <v>1230</v>
      </c>
      <c r="L774" s="10"/>
      <c r="M774" s="10"/>
      <c r="N774" s="10"/>
      <c r="O774" s="10"/>
      <c r="P774" s="10" t="s">
        <v>6896</v>
      </c>
      <c r="Q774" s="10" t="s">
        <v>6897</v>
      </c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6"/>
      <c r="AD774" s="12"/>
      <c r="AE774" s="12"/>
      <c r="AF774" s="12"/>
      <c r="AG774" s="12"/>
    </row>
    <row r="775" ht="15.75" customHeight="1">
      <c r="A775" s="10" t="s">
        <v>3393</v>
      </c>
      <c r="B775" s="10" t="str">
        <f>VLOOKUP(C775,BD!$B$4:$C$818,2,FALSE)</f>
        <v>SMALL</v>
      </c>
      <c r="C775" s="10" t="s">
        <v>3394</v>
      </c>
      <c r="D775" s="10" t="s">
        <v>3395</v>
      </c>
      <c r="E775" s="10" t="s">
        <v>3396</v>
      </c>
      <c r="F775" s="10"/>
      <c r="G775" s="10"/>
      <c r="H775" s="10"/>
      <c r="I775" s="10"/>
      <c r="J775" s="10" t="s">
        <v>3397</v>
      </c>
      <c r="K775" s="10" t="s">
        <v>3398</v>
      </c>
      <c r="L775" s="10"/>
      <c r="M775" s="10"/>
      <c r="N775" s="10"/>
      <c r="O775" s="10"/>
      <c r="P775" s="10" t="s">
        <v>6898</v>
      </c>
      <c r="Q775" s="10" t="s">
        <v>4804</v>
      </c>
      <c r="R775" s="10" t="s">
        <v>4863</v>
      </c>
      <c r="S775" s="10" t="s">
        <v>6899</v>
      </c>
      <c r="T775" s="10" t="s">
        <v>6900</v>
      </c>
      <c r="U775" s="10" t="s">
        <v>3394</v>
      </c>
      <c r="V775" s="10"/>
      <c r="W775" s="10"/>
      <c r="X775" s="10"/>
      <c r="Y775" s="10"/>
      <c r="Z775" s="10"/>
      <c r="AA775" s="10"/>
      <c r="AB775" s="10"/>
      <c r="AC775" s="10"/>
      <c r="AD775" s="104"/>
      <c r="AE775" s="47"/>
      <c r="AF775" s="47"/>
      <c r="AG775" s="47"/>
    </row>
    <row r="776" ht="15.75" customHeight="1">
      <c r="A776" s="10" t="s">
        <v>4716</v>
      </c>
      <c r="B776" s="10" t="str">
        <f>VLOOKUP(C776,BD!$B$4:$C$818,2,FALSE)</f>
        <v>SMALL</v>
      </c>
      <c r="C776" s="10" t="s">
        <v>3394</v>
      </c>
      <c r="D776" s="10" t="s">
        <v>3395</v>
      </c>
      <c r="E776" s="10" t="s">
        <v>4717</v>
      </c>
      <c r="F776" s="10" t="s">
        <v>3396</v>
      </c>
      <c r="G776" s="10"/>
      <c r="H776" s="10"/>
      <c r="I776" s="10"/>
      <c r="J776" s="10" t="s">
        <v>3397</v>
      </c>
      <c r="K776" s="10" t="s">
        <v>6901</v>
      </c>
      <c r="L776" s="10" t="s">
        <v>3398</v>
      </c>
      <c r="M776" s="10"/>
      <c r="N776" s="10"/>
      <c r="O776" s="10"/>
      <c r="P776" s="10" t="s">
        <v>6898</v>
      </c>
      <c r="Q776" s="10" t="s">
        <v>4804</v>
      </c>
      <c r="R776" s="10" t="s">
        <v>4863</v>
      </c>
      <c r="S776" s="10" t="s">
        <v>6899</v>
      </c>
      <c r="T776" s="10" t="s">
        <v>6900</v>
      </c>
      <c r="U776" s="10" t="s">
        <v>3394</v>
      </c>
      <c r="V776" s="10"/>
      <c r="W776" s="10"/>
      <c r="X776" s="10"/>
      <c r="Y776" s="10"/>
      <c r="Z776" s="10"/>
      <c r="AA776" s="10"/>
      <c r="AB776" s="10"/>
      <c r="AC776" s="10"/>
      <c r="AD776" s="104"/>
      <c r="AE776" s="47"/>
      <c r="AF776" s="47"/>
      <c r="AG776" s="47"/>
    </row>
    <row r="777" ht="15.75" customHeight="1">
      <c r="A777" s="10" t="s">
        <v>3399</v>
      </c>
      <c r="B777" s="10" t="str">
        <f>VLOOKUP(C777,BD!$B$4:$C$818,2,TRUE)</f>
        <v>SMALL</v>
      </c>
      <c r="C777" s="10" t="s">
        <v>3400</v>
      </c>
      <c r="D777" s="10" t="s">
        <v>3401</v>
      </c>
      <c r="E777" s="10"/>
      <c r="F777" s="10"/>
      <c r="G777" s="10"/>
      <c r="H777" s="10"/>
      <c r="I777" s="10"/>
      <c r="J777" s="10" t="s">
        <v>3402</v>
      </c>
      <c r="K777" s="10"/>
      <c r="L777" s="10"/>
      <c r="M777" s="10"/>
      <c r="N777" s="10"/>
      <c r="O777" s="10"/>
      <c r="P777" s="10" t="s">
        <v>6902</v>
      </c>
      <c r="Q777" s="10" t="s">
        <v>6903</v>
      </c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47"/>
      <c r="AE777" s="47"/>
      <c r="AF777" s="47"/>
      <c r="AG777" s="47"/>
    </row>
    <row r="778" ht="15.75" customHeight="1">
      <c r="A778" s="10" t="s">
        <v>3403</v>
      </c>
      <c r="B778" s="10" t="str">
        <f>VLOOKUP(C778,BD!$B$4:$C$818,2,TRUE)</f>
        <v>SMALL</v>
      </c>
      <c r="C778" s="10" t="s">
        <v>3404</v>
      </c>
      <c r="D778" s="10" t="s">
        <v>3405</v>
      </c>
      <c r="E778" s="10"/>
      <c r="F778" s="10"/>
      <c r="G778" s="10"/>
      <c r="H778" s="10"/>
      <c r="I778" s="10"/>
      <c r="J778" s="10" t="s">
        <v>3406</v>
      </c>
      <c r="K778" s="10"/>
      <c r="L778" s="10"/>
      <c r="M778" s="10"/>
      <c r="N778" s="10"/>
      <c r="O778" s="10"/>
      <c r="P778" s="10" t="s">
        <v>6904</v>
      </c>
      <c r="Q778" s="10" t="s">
        <v>6905</v>
      </c>
      <c r="R778" s="10" t="s">
        <v>6906</v>
      </c>
      <c r="S778" s="10" t="s">
        <v>3404</v>
      </c>
      <c r="T778" s="10" t="s">
        <v>6907</v>
      </c>
      <c r="U778" s="10"/>
      <c r="V778" s="10"/>
      <c r="W778" s="10"/>
      <c r="X778" s="10"/>
      <c r="Y778" s="10"/>
      <c r="Z778" s="10"/>
      <c r="AA778" s="10"/>
      <c r="AB778" s="10"/>
      <c r="AC778" s="10"/>
      <c r="AD778" s="47"/>
      <c r="AE778" s="47"/>
      <c r="AF778" s="47"/>
      <c r="AG778" s="47"/>
    </row>
    <row r="779" ht="15.75" customHeight="1">
      <c r="A779" s="10" t="s">
        <v>3407</v>
      </c>
      <c r="B779" s="10" t="str">
        <f>VLOOKUP(C779,BD!$B$4:$C$818,2,TRUE)</f>
        <v>SMALL</v>
      </c>
      <c r="C779" s="10" t="s">
        <v>3408</v>
      </c>
      <c r="D779" s="10" t="s">
        <v>3409</v>
      </c>
      <c r="E779" s="10"/>
      <c r="F779" s="10"/>
      <c r="G779" s="10"/>
      <c r="H779" s="10"/>
      <c r="I779" s="10"/>
      <c r="J779" s="10" t="s">
        <v>3410</v>
      </c>
      <c r="K779" s="10"/>
      <c r="L779" s="10"/>
      <c r="M779" s="10"/>
      <c r="N779" s="10"/>
      <c r="O779" s="10"/>
      <c r="P779" s="10" t="s">
        <v>6908</v>
      </c>
      <c r="Q779" s="10" t="s">
        <v>6909</v>
      </c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47"/>
      <c r="AE779" s="47"/>
      <c r="AF779" s="47"/>
      <c r="AG779" s="47"/>
    </row>
    <row r="780" ht="15.75" customHeight="1">
      <c r="A780" s="10" t="s">
        <v>4712</v>
      </c>
      <c r="B780" s="10" t="str">
        <f>VLOOKUP(C780,BD!$B$4:$C$818,2,TRUE)</f>
        <v>SMALL</v>
      </c>
      <c r="C780" s="10" t="s">
        <v>3408</v>
      </c>
      <c r="D780" s="10" t="s">
        <v>3409</v>
      </c>
      <c r="E780" s="10"/>
      <c r="F780" s="10"/>
      <c r="G780" s="10"/>
      <c r="H780" s="10"/>
      <c r="I780" s="10"/>
      <c r="J780" s="10" t="s">
        <v>3410</v>
      </c>
      <c r="K780" s="10"/>
      <c r="L780" s="10"/>
      <c r="M780" s="10"/>
      <c r="N780" s="10"/>
      <c r="O780" s="10"/>
      <c r="P780" s="10" t="s">
        <v>6908</v>
      </c>
      <c r="Q780" s="10" t="s">
        <v>6909</v>
      </c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47"/>
      <c r="AE780" s="47"/>
      <c r="AF780" s="47"/>
      <c r="AG780" s="47"/>
    </row>
    <row r="781" ht="15.75" customHeight="1">
      <c r="A781" s="10" t="s">
        <v>3411</v>
      </c>
      <c r="B781" s="10" t="str">
        <f>VLOOKUP(C781,BD!$B$4:$C$818,2,TRUE)</f>
        <v>SMALL</v>
      </c>
      <c r="C781" s="10" t="s">
        <v>3412</v>
      </c>
      <c r="D781" s="10" t="s">
        <v>3413</v>
      </c>
      <c r="E781" s="10"/>
      <c r="F781" s="10"/>
      <c r="G781" s="10"/>
      <c r="H781" s="10"/>
      <c r="I781" s="10"/>
      <c r="J781" s="10" t="s">
        <v>3414</v>
      </c>
      <c r="K781" s="10" t="s">
        <v>3415</v>
      </c>
      <c r="L781" s="10"/>
      <c r="M781" s="10"/>
      <c r="N781" s="10"/>
      <c r="O781" s="10"/>
      <c r="P781" s="10" t="s">
        <v>6910</v>
      </c>
      <c r="Q781" s="10" t="s">
        <v>6911</v>
      </c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47"/>
      <c r="AE781" s="47"/>
      <c r="AF781" s="47"/>
      <c r="AG781" s="47"/>
    </row>
    <row r="782" ht="15.75" customHeight="1">
      <c r="A782" s="10" t="s">
        <v>1231</v>
      </c>
      <c r="B782" s="10" t="str">
        <f>VLOOKUP(C782,BD!$B$4:$C$818,2,FALSE)</f>
        <v>VERY SMALL</v>
      </c>
      <c r="C782" s="10" t="s">
        <v>1232</v>
      </c>
      <c r="D782" s="10" t="s">
        <v>1233</v>
      </c>
      <c r="E782" s="10"/>
      <c r="F782" s="10"/>
      <c r="G782" s="10"/>
      <c r="H782" s="10"/>
      <c r="I782" s="10"/>
      <c r="J782" s="10" t="s">
        <v>1234</v>
      </c>
      <c r="K782" s="10" t="s">
        <v>1235</v>
      </c>
      <c r="L782" s="10"/>
      <c r="M782" s="10"/>
      <c r="N782" s="10"/>
      <c r="O782" s="10"/>
      <c r="P782" s="10" t="s">
        <v>6912</v>
      </c>
      <c r="Q782" s="10" t="s">
        <v>6913</v>
      </c>
      <c r="R782" s="10" t="s">
        <v>6914</v>
      </c>
      <c r="S782" s="10" t="s">
        <v>6915</v>
      </c>
      <c r="T782" s="10" t="s">
        <v>4890</v>
      </c>
      <c r="U782" s="10"/>
      <c r="V782" s="10"/>
      <c r="W782" s="10"/>
      <c r="X782" s="10"/>
      <c r="Y782" s="10"/>
      <c r="Z782" s="10"/>
      <c r="AA782" s="10"/>
      <c r="AB782" s="10"/>
      <c r="AC782" s="16"/>
      <c r="AD782" s="12"/>
      <c r="AE782" s="12"/>
      <c r="AF782" s="12"/>
      <c r="AG782" s="12"/>
    </row>
    <row r="783" ht="15.75" customHeight="1">
      <c r="A783" s="10" t="s">
        <v>1236</v>
      </c>
      <c r="B783" s="10" t="str">
        <f>VLOOKUP(C783,BD!$B$4:$C$818,2,TRUE)</f>
        <v>VERY SMALL</v>
      </c>
      <c r="C783" s="10" t="s">
        <v>1237</v>
      </c>
      <c r="D783" s="10" t="s">
        <v>1238</v>
      </c>
      <c r="E783" s="10"/>
      <c r="F783" s="10"/>
      <c r="G783" s="10"/>
      <c r="H783" s="10"/>
      <c r="I783" s="10"/>
      <c r="J783" s="10" t="s">
        <v>1239</v>
      </c>
      <c r="K783" s="10" t="s">
        <v>1240</v>
      </c>
      <c r="L783" s="10" t="s">
        <v>1241</v>
      </c>
      <c r="M783" s="10"/>
      <c r="N783" s="10"/>
      <c r="O783" s="10"/>
      <c r="P783" s="10" t="s">
        <v>6916</v>
      </c>
      <c r="Q783" s="10" t="s">
        <v>6917</v>
      </c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6"/>
      <c r="AD783" s="12"/>
      <c r="AE783" s="12"/>
      <c r="AF783" s="12"/>
      <c r="AG783" s="12"/>
    </row>
    <row r="784" ht="15.75" customHeight="1">
      <c r="A784" s="10" t="s">
        <v>1242</v>
      </c>
      <c r="B784" s="10" t="str">
        <f>VLOOKUP(C784,BD!$B$4:$C$818,2,TRUE)</f>
        <v>VERY SMALL</v>
      </c>
      <c r="C784" s="10" t="s">
        <v>1243</v>
      </c>
      <c r="D784" s="10" t="s">
        <v>1244</v>
      </c>
      <c r="E784" s="10"/>
      <c r="F784" s="10"/>
      <c r="G784" s="10"/>
      <c r="H784" s="10"/>
      <c r="I784" s="10"/>
      <c r="J784" s="10" t="s">
        <v>1245</v>
      </c>
      <c r="K784" s="10"/>
      <c r="L784" s="10"/>
      <c r="M784" s="10"/>
      <c r="N784" s="10"/>
      <c r="O784" s="10"/>
      <c r="P784" s="10" t="s">
        <v>6918</v>
      </c>
      <c r="Q784" s="10" t="s">
        <v>6919</v>
      </c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6"/>
      <c r="AD784" s="12"/>
      <c r="AE784" s="12"/>
      <c r="AF784" s="12"/>
      <c r="AG784" s="12"/>
    </row>
    <row r="785" ht="15.75" customHeight="1">
      <c r="A785" s="10" t="s">
        <v>1246</v>
      </c>
      <c r="B785" s="10" t="str">
        <f>VLOOKUP(C785,BD!$B$4:$C$818,2,TRUE)</f>
        <v>VERY SMALL</v>
      </c>
      <c r="C785" s="10" t="s">
        <v>1247</v>
      </c>
      <c r="D785" s="10" t="s">
        <v>1248</v>
      </c>
      <c r="E785" s="10"/>
      <c r="F785" s="10"/>
      <c r="G785" s="10"/>
      <c r="H785" s="10"/>
      <c r="I785" s="10"/>
      <c r="J785" s="10" t="s">
        <v>1249</v>
      </c>
      <c r="K785" s="10"/>
      <c r="L785" s="10"/>
      <c r="M785" s="10"/>
      <c r="N785" s="10"/>
      <c r="O785" s="10"/>
      <c r="P785" s="10" t="s">
        <v>6920</v>
      </c>
      <c r="Q785" s="10" t="s">
        <v>6921</v>
      </c>
      <c r="R785" s="10" t="s">
        <v>6922</v>
      </c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6"/>
      <c r="AD785" s="12"/>
      <c r="AE785" s="12"/>
      <c r="AF785" s="12"/>
      <c r="AG785" s="12"/>
    </row>
    <row r="786" ht="15.75" customHeight="1">
      <c r="A786" s="10" t="s">
        <v>1250</v>
      </c>
      <c r="B786" s="10" t="str">
        <f>VLOOKUP(C786,BD!$B$4:$C$818,2,FALSE)</f>
        <v>VERY SMALL</v>
      </c>
      <c r="C786" s="10" t="s">
        <v>1251</v>
      </c>
      <c r="D786" s="10" t="s">
        <v>1252</v>
      </c>
      <c r="E786" s="10"/>
      <c r="F786" s="10"/>
      <c r="G786" s="10"/>
      <c r="H786" s="10"/>
      <c r="I786" s="10"/>
      <c r="J786" s="10" t="s">
        <v>1253</v>
      </c>
      <c r="K786" s="10"/>
      <c r="L786" s="10"/>
      <c r="M786" s="10"/>
      <c r="N786" s="10"/>
      <c r="O786" s="10"/>
      <c r="P786" s="10" t="s">
        <v>6923</v>
      </c>
      <c r="Q786" s="10" t="s">
        <v>6924</v>
      </c>
      <c r="R786" s="10" t="s">
        <v>6925</v>
      </c>
      <c r="S786" s="10" t="s">
        <v>6926</v>
      </c>
      <c r="T786" s="10"/>
      <c r="U786" s="10"/>
      <c r="V786" s="10"/>
      <c r="W786" s="10"/>
      <c r="X786" s="10"/>
      <c r="Y786" s="10"/>
      <c r="Z786" s="10"/>
      <c r="AA786" s="10"/>
      <c r="AB786" s="10"/>
      <c r="AC786" s="16"/>
      <c r="AD786" s="12"/>
      <c r="AE786" s="12"/>
      <c r="AF786" s="12"/>
      <c r="AG786" s="12"/>
    </row>
    <row r="787" ht="15.75" customHeight="1">
      <c r="A787" s="10" t="s">
        <v>1254</v>
      </c>
      <c r="B787" s="10" t="str">
        <f>VLOOKUP(C787,BD!$B$4:$C$818,2,TRUE)</f>
        <v>VERY SMALL</v>
      </c>
      <c r="C787" s="10" t="s">
        <v>1255</v>
      </c>
      <c r="D787" s="10" t="s">
        <v>1256</v>
      </c>
      <c r="E787" s="10"/>
      <c r="F787" s="10"/>
      <c r="G787" s="10"/>
      <c r="H787" s="10"/>
      <c r="I787" s="10"/>
      <c r="J787" s="10" t="s">
        <v>1257</v>
      </c>
      <c r="K787" s="10"/>
      <c r="L787" s="10"/>
      <c r="M787" s="10"/>
      <c r="N787" s="10"/>
      <c r="O787" s="10"/>
      <c r="P787" s="10" t="s">
        <v>6927</v>
      </c>
      <c r="Q787" s="10" t="s">
        <v>6928</v>
      </c>
      <c r="R787" s="10" t="s">
        <v>6929</v>
      </c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6"/>
      <c r="AD787" s="19"/>
      <c r="AE787" s="12"/>
      <c r="AF787" s="12"/>
      <c r="AG787" s="12"/>
    </row>
    <row r="788" ht="15.75" customHeight="1">
      <c r="A788" s="10" t="s">
        <v>1258</v>
      </c>
      <c r="B788" s="10" t="str">
        <f>VLOOKUP(C788,BD!$B$4:$C$818,2,TRUE)</f>
        <v>VERY SMALL</v>
      </c>
      <c r="C788" s="10" t="s">
        <v>1255</v>
      </c>
      <c r="D788" s="10" t="s">
        <v>1256</v>
      </c>
      <c r="E788" s="10"/>
      <c r="F788" s="10"/>
      <c r="G788" s="10"/>
      <c r="H788" s="10"/>
      <c r="I788" s="10"/>
      <c r="J788" s="10" t="s">
        <v>1257</v>
      </c>
      <c r="K788" s="10"/>
      <c r="L788" s="10"/>
      <c r="M788" s="10"/>
      <c r="N788" s="10"/>
      <c r="O788" s="10"/>
      <c r="P788" s="10" t="s">
        <v>6927</v>
      </c>
      <c r="Q788" s="10" t="s">
        <v>6928</v>
      </c>
      <c r="R788" s="10" t="s">
        <v>6929</v>
      </c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6"/>
      <c r="AD788" s="19"/>
      <c r="AE788" s="12"/>
      <c r="AF788" s="12"/>
      <c r="AG788" s="12"/>
    </row>
    <row r="789" ht="15.75" customHeight="1">
      <c r="A789" s="10" t="s">
        <v>1259</v>
      </c>
      <c r="B789" s="10" t="str">
        <f>VLOOKUP(C789,BD!$B$4:$C$818,2,FALSE)</f>
        <v>VERY SMALL</v>
      </c>
      <c r="C789" s="10" t="s">
        <v>1260</v>
      </c>
      <c r="D789" s="10" t="s">
        <v>1261</v>
      </c>
      <c r="E789" s="10"/>
      <c r="F789" s="10"/>
      <c r="G789" s="10"/>
      <c r="H789" s="10"/>
      <c r="I789" s="10"/>
      <c r="J789" s="10" t="s">
        <v>1262</v>
      </c>
      <c r="K789" s="10"/>
      <c r="L789" s="10"/>
      <c r="M789" s="10"/>
      <c r="N789" s="10"/>
      <c r="O789" s="10"/>
      <c r="P789" s="10" t="s">
        <v>6930</v>
      </c>
      <c r="Q789" s="10" t="s">
        <v>6931</v>
      </c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6"/>
      <c r="AD789" s="12"/>
      <c r="AE789" s="12"/>
      <c r="AF789" s="12"/>
      <c r="AG789" s="12"/>
    </row>
    <row r="790" ht="15.75" customHeight="1">
      <c r="A790" s="10" t="s">
        <v>1263</v>
      </c>
      <c r="B790" s="10" t="str">
        <f>VLOOKUP(C790,BD!$B$4:$C$818,2,TRUE)</f>
        <v>VERY SMALL</v>
      </c>
      <c r="C790" s="10" t="s">
        <v>1264</v>
      </c>
      <c r="D790" s="10" t="s">
        <v>1265</v>
      </c>
      <c r="E790" s="10"/>
      <c r="F790" s="10"/>
      <c r="G790" s="10"/>
      <c r="H790" s="10"/>
      <c r="I790" s="10"/>
      <c r="J790" s="10" t="s">
        <v>1266</v>
      </c>
      <c r="K790" s="10" t="s">
        <v>1267</v>
      </c>
      <c r="L790" s="10"/>
      <c r="M790" s="10"/>
      <c r="N790" s="10"/>
      <c r="O790" s="10"/>
      <c r="P790" s="10" t="s">
        <v>6932</v>
      </c>
      <c r="Q790" s="10" t="s">
        <v>6933</v>
      </c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6"/>
      <c r="AD790" s="12"/>
      <c r="AE790" s="12"/>
      <c r="AF790" s="12"/>
      <c r="AG790" s="12"/>
    </row>
    <row r="791" ht="15.75" customHeight="1">
      <c r="A791" s="10" t="s">
        <v>3416</v>
      </c>
      <c r="B791" s="10" t="str">
        <f>VLOOKUP(C791,BD!$B$4:$C$818,2,FALSE)</f>
        <v>SMALL</v>
      </c>
      <c r="C791" s="10" t="s">
        <v>3417</v>
      </c>
      <c r="D791" s="10" t="s">
        <v>3418</v>
      </c>
      <c r="E791" s="10" t="s">
        <v>3419</v>
      </c>
      <c r="F791" s="10"/>
      <c r="G791" s="10"/>
      <c r="H791" s="10"/>
      <c r="I791" s="10"/>
      <c r="J791" s="10" t="s">
        <v>3420</v>
      </c>
      <c r="K791" s="10" t="s">
        <v>3421</v>
      </c>
      <c r="L791" s="10" t="s">
        <v>3422</v>
      </c>
      <c r="M791" s="10"/>
      <c r="N791" s="10"/>
      <c r="O791" s="10"/>
      <c r="P791" s="10" t="s">
        <v>6934</v>
      </c>
      <c r="Q791" s="10" t="s">
        <v>6935</v>
      </c>
      <c r="R791" s="10" t="s">
        <v>6936</v>
      </c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4"/>
      <c r="AE791" s="47"/>
      <c r="AF791" s="47"/>
      <c r="AG791" s="47"/>
    </row>
    <row r="792" ht="15.75" customHeight="1">
      <c r="A792" s="10" t="s">
        <v>4711</v>
      </c>
      <c r="B792" s="10" t="str">
        <f>VLOOKUP(C792,BD!$B$4:$C$818,2,FALSE)</f>
        <v>SMALL</v>
      </c>
      <c r="C792" s="10" t="s">
        <v>3417</v>
      </c>
      <c r="D792" s="10" t="s">
        <v>3418</v>
      </c>
      <c r="E792" s="10" t="s">
        <v>3419</v>
      </c>
      <c r="F792" s="10"/>
      <c r="G792" s="10"/>
      <c r="H792" s="10"/>
      <c r="I792" s="10"/>
      <c r="J792" s="10" t="s">
        <v>3420</v>
      </c>
      <c r="K792" s="10" t="s">
        <v>3421</v>
      </c>
      <c r="L792" s="10" t="s">
        <v>6937</v>
      </c>
      <c r="M792" s="10"/>
      <c r="N792" s="10"/>
      <c r="O792" s="10"/>
      <c r="P792" s="10" t="s">
        <v>6934</v>
      </c>
      <c r="Q792" s="10" t="s">
        <v>6935</v>
      </c>
      <c r="R792" s="10" t="s">
        <v>6936</v>
      </c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4"/>
      <c r="AE792" s="47"/>
      <c r="AF792" s="47"/>
      <c r="AG792" s="47"/>
    </row>
    <row r="793" ht="15.75" customHeight="1">
      <c r="A793" s="10" t="s">
        <v>4668</v>
      </c>
      <c r="B793" s="10" t="str">
        <f>VLOOKUP(C793,BD!$B$4:$C$818,2,FALSE)</f>
        <v>SMALL</v>
      </c>
      <c r="C793" s="10" t="s">
        <v>4544</v>
      </c>
      <c r="D793" s="10" t="s">
        <v>3418</v>
      </c>
      <c r="E793" s="10"/>
      <c r="F793" s="10"/>
      <c r="G793" s="10"/>
      <c r="H793" s="10"/>
      <c r="I793" s="10"/>
      <c r="J793" s="10" t="s">
        <v>3422</v>
      </c>
      <c r="K793" s="10" t="s">
        <v>6937</v>
      </c>
      <c r="L793" s="10" t="s">
        <v>6938</v>
      </c>
      <c r="M793" s="10"/>
      <c r="N793" s="10"/>
      <c r="O793" s="10"/>
      <c r="P793" s="10" t="s">
        <v>6939</v>
      </c>
      <c r="Q793" s="10" t="s">
        <v>6936</v>
      </c>
      <c r="R793" s="10" t="s">
        <v>6940</v>
      </c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4"/>
      <c r="AE793" s="47"/>
      <c r="AF793" s="47"/>
      <c r="AG793" s="47"/>
    </row>
    <row r="794" ht="15.75" customHeight="1">
      <c r="A794" s="10" t="s">
        <v>3423</v>
      </c>
      <c r="B794" s="10" t="str">
        <f>VLOOKUP(C794,BD!$B$4:$C$818,2,TRUE)</f>
        <v>SMALL</v>
      </c>
      <c r="C794" s="10" t="s">
        <v>3424</v>
      </c>
      <c r="D794" s="10" t="s">
        <v>3425</v>
      </c>
      <c r="E794" s="10"/>
      <c r="F794" s="10"/>
      <c r="G794" s="10"/>
      <c r="H794" s="10"/>
      <c r="I794" s="10"/>
      <c r="J794" s="10" t="s">
        <v>3426</v>
      </c>
      <c r="K794" s="10"/>
      <c r="L794" s="10"/>
      <c r="M794" s="10"/>
      <c r="N794" s="10"/>
      <c r="O794" s="10"/>
      <c r="P794" s="10" t="s">
        <v>6941</v>
      </c>
      <c r="Q794" s="10" t="s">
        <v>6942</v>
      </c>
      <c r="R794" s="10" t="s">
        <v>6943</v>
      </c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47"/>
      <c r="AE794" s="47"/>
      <c r="AF794" s="47"/>
      <c r="AG794" s="47"/>
    </row>
    <row r="795" ht="15.75" customHeight="1">
      <c r="A795" s="10" t="s">
        <v>3427</v>
      </c>
      <c r="B795" s="10" t="str">
        <f>VLOOKUP(C795,BD!$B$4:$C$818,2,TRUE)</f>
        <v>SMALL</v>
      </c>
      <c r="C795" s="10" t="s">
        <v>3428</v>
      </c>
      <c r="D795" s="10" t="s">
        <v>3429</v>
      </c>
      <c r="E795" s="10"/>
      <c r="F795" s="10"/>
      <c r="G795" s="10"/>
      <c r="H795" s="10"/>
      <c r="I795" s="10"/>
      <c r="J795" s="10" t="s">
        <v>3430</v>
      </c>
      <c r="K795" s="10"/>
      <c r="L795" s="10"/>
      <c r="M795" s="10"/>
      <c r="N795" s="10"/>
      <c r="O795" s="10"/>
      <c r="P795" s="10" t="s">
        <v>6944</v>
      </c>
      <c r="Q795" s="10" t="s">
        <v>6945</v>
      </c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47"/>
      <c r="AE795" s="47"/>
      <c r="AF795" s="47"/>
      <c r="AG795" s="47"/>
    </row>
    <row r="796" ht="15.75" customHeight="1">
      <c r="A796" s="10" t="s">
        <v>3431</v>
      </c>
      <c r="B796" s="10" t="str">
        <f>VLOOKUP(C796,BD!$B$4:$C$818,2,TRUE)</f>
        <v>SMALL</v>
      </c>
      <c r="C796" s="10" t="s">
        <v>3432</v>
      </c>
      <c r="D796" s="10" t="s">
        <v>3433</v>
      </c>
      <c r="E796" s="10"/>
      <c r="F796" s="10"/>
      <c r="G796" s="10"/>
      <c r="H796" s="10"/>
      <c r="I796" s="10"/>
      <c r="J796" s="10" t="s">
        <v>3434</v>
      </c>
      <c r="K796" s="10"/>
      <c r="L796" s="10"/>
      <c r="M796" s="10"/>
      <c r="N796" s="10"/>
      <c r="O796" s="10"/>
      <c r="P796" s="10" t="s">
        <v>6946</v>
      </c>
      <c r="Q796" s="10" t="s">
        <v>6947</v>
      </c>
      <c r="R796" s="10" t="s">
        <v>6948</v>
      </c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47"/>
      <c r="AE796" s="47"/>
      <c r="AF796" s="47"/>
      <c r="AG796" s="47"/>
    </row>
    <row r="797" ht="15.75" customHeight="1">
      <c r="A797" s="10" t="s">
        <v>1268</v>
      </c>
      <c r="B797" s="10" t="str">
        <f>VLOOKUP(C797,BD!$B$4:$C$818,2,FALSE)</f>
        <v>VERY SMALL</v>
      </c>
      <c r="C797" s="10" t="s">
        <v>1269</v>
      </c>
      <c r="D797" s="10" t="s">
        <v>1270</v>
      </c>
      <c r="E797" s="10"/>
      <c r="F797" s="10"/>
      <c r="G797" s="10"/>
      <c r="H797" s="10"/>
      <c r="I797" s="10"/>
      <c r="J797" s="10" t="s">
        <v>1271</v>
      </c>
      <c r="K797" s="10"/>
      <c r="L797" s="10"/>
      <c r="M797" s="10"/>
      <c r="N797" s="10"/>
      <c r="O797" s="10"/>
      <c r="P797" s="10" t="s">
        <v>6949</v>
      </c>
      <c r="Q797" s="10" t="s">
        <v>6950</v>
      </c>
      <c r="R797" s="10" t="s">
        <v>6951</v>
      </c>
      <c r="S797" s="10" t="s">
        <v>6952</v>
      </c>
      <c r="T797" s="10"/>
      <c r="U797" s="10"/>
      <c r="V797" s="10"/>
      <c r="W797" s="10"/>
      <c r="X797" s="10"/>
      <c r="Y797" s="10"/>
      <c r="Z797" s="10"/>
      <c r="AA797" s="10"/>
      <c r="AB797" s="10"/>
      <c r="AC797" s="16"/>
      <c r="AD797" s="12"/>
      <c r="AE797" s="12"/>
      <c r="AF797" s="12"/>
      <c r="AG797" s="12"/>
    </row>
    <row r="798" ht="15.75" customHeight="1">
      <c r="A798" s="10" t="s">
        <v>1272</v>
      </c>
      <c r="B798" s="10" t="str">
        <f>VLOOKUP(C798,BD!$B$4:$C$818,2,TRUE)</f>
        <v>VERY SMALL</v>
      </c>
      <c r="C798" s="10" t="s">
        <v>1273</v>
      </c>
      <c r="D798" s="10" t="s">
        <v>1274</v>
      </c>
      <c r="E798" s="10"/>
      <c r="F798" s="10"/>
      <c r="G798" s="10"/>
      <c r="H798" s="10"/>
      <c r="I798" s="10"/>
      <c r="J798" s="10" t="s">
        <v>1275</v>
      </c>
      <c r="K798" s="10" t="s">
        <v>1276</v>
      </c>
      <c r="L798" s="10"/>
      <c r="M798" s="10"/>
      <c r="N798" s="10"/>
      <c r="O798" s="10"/>
      <c r="P798" s="10" t="s">
        <v>6953</v>
      </c>
      <c r="Q798" s="10" t="s">
        <v>6954</v>
      </c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6"/>
      <c r="AD798" s="12"/>
      <c r="AE798" s="12"/>
      <c r="AF798" s="12"/>
      <c r="AG798" s="12"/>
    </row>
    <row r="799" ht="15.75" customHeight="1">
      <c r="A799" s="10" t="s">
        <v>3435</v>
      </c>
      <c r="B799" s="10" t="str">
        <f>VLOOKUP(C799,BD!$B$4:$C$818,2,TRUE)</f>
        <v>SMALL</v>
      </c>
      <c r="C799" s="10" t="s">
        <v>3436</v>
      </c>
      <c r="D799" s="10" t="s">
        <v>3437</v>
      </c>
      <c r="E799" s="10"/>
      <c r="F799" s="10"/>
      <c r="G799" s="10"/>
      <c r="H799" s="10"/>
      <c r="I799" s="10"/>
      <c r="J799" s="10" t="s">
        <v>3438</v>
      </c>
      <c r="K799" s="10" t="s">
        <v>3439</v>
      </c>
      <c r="L799" s="10"/>
      <c r="M799" s="10"/>
      <c r="N799" s="10"/>
      <c r="O799" s="10"/>
      <c r="P799" s="10" t="s">
        <v>6955</v>
      </c>
      <c r="Q799" s="10" t="s">
        <v>6956</v>
      </c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47"/>
      <c r="AE799" s="47"/>
      <c r="AF799" s="47"/>
      <c r="AG799" s="47"/>
    </row>
    <row r="800" ht="15.75" customHeight="1">
      <c r="A800" s="10" t="s">
        <v>3440</v>
      </c>
      <c r="B800" s="10" t="str">
        <f>VLOOKUP(C800,BD!$B$4:$C$818,2,TRUE)</f>
        <v>SMALL</v>
      </c>
      <c r="C800" s="10" t="s">
        <v>3441</v>
      </c>
      <c r="D800" s="10" t="s">
        <v>3442</v>
      </c>
      <c r="E800" s="10"/>
      <c r="F800" s="10"/>
      <c r="G800" s="10"/>
      <c r="H800" s="10"/>
      <c r="I800" s="10"/>
      <c r="J800" s="10" t="s">
        <v>3443</v>
      </c>
      <c r="K800" s="10" t="s">
        <v>3444</v>
      </c>
      <c r="L800" s="10"/>
      <c r="M800" s="10"/>
      <c r="N800" s="10"/>
      <c r="O800" s="10"/>
      <c r="P800" s="10" t="s">
        <v>6957</v>
      </c>
      <c r="Q800" s="10" t="s">
        <v>6958</v>
      </c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47"/>
      <c r="AE800" s="47"/>
      <c r="AF800" s="47"/>
      <c r="AG800" s="47"/>
    </row>
    <row r="801" ht="15.75" customHeight="1">
      <c r="A801" s="10" t="s">
        <v>3445</v>
      </c>
      <c r="B801" s="10" t="str">
        <f>VLOOKUP(C801,BD!$B$4:$C$818,2,TRUE)</f>
        <v>SMALL</v>
      </c>
      <c r="C801" s="10" t="s">
        <v>3446</v>
      </c>
      <c r="D801" s="10" t="s">
        <v>3447</v>
      </c>
      <c r="E801" s="10"/>
      <c r="F801" s="10"/>
      <c r="G801" s="10"/>
      <c r="H801" s="10"/>
      <c r="I801" s="10"/>
      <c r="J801" s="10" t="s">
        <v>3448</v>
      </c>
      <c r="K801" s="10" t="s">
        <v>3449</v>
      </c>
      <c r="L801" s="10"/>
      <c r="M801" s="10"/>
      <c r="N801" s="10"/>
      <c r="O801" s="10"/>
      <c r="P801" s="10" t="s">
        <v>6959</v>
      </c>
      <c r="Q801" s="10" t="s">
        <v>6960</v>
      </c>
      <c r="R801" s="10" t="s">
        <v>6961</v>
      </c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47"/>
      <c r="AE801" s="47"/>
      <c r="AF801" s="47"/>
      <c r="AG801" s="47"/>
    </row>
    <row r="802" ht="15.75" customHeight="1">
      <c r="A802" s="10" t="s">
        <v>3450</v>
      </c>
      <c r="B802" s="10" t="str">
        <f>VLOOKUP(C802,BD!$B$4:$C$818,2,TRUE)</f>
        <v>SMALL</v>
      </c>
      <c r="C802" s="10" t="s">
        <v>3451</v>
      </c>
      <c r="D802" s="10" t="s">
        <v>3452</v>
      </c>
      <c r="E802" s="10"/>
      <c r="F802" s="10"/>
      <c r="G802" s="10"/>
      <c r="H802" s="10"/>
      <c r="I802" s="10"/>
      <c r="J802" s="10" t="s">
        <v>3453</v>
      </c>
      <c r="K802" s="10" t="s">
        <v>3454</v>
      </c>
      <c r="L802" s="10" t="s">
        <v>3455</v>
      </c>
      <c r="M802" s="10"/>
      <c r="N802" s="10"/>
      <c r="O802" s="10"/>
      <c r="P802" s="10" t="s">
        <v>6962</v>
      </c>
      <c r="Q802" s="10" t="s">
        <v>6963</v>
      </c>
      <c r="R802" s="10" t="s">
        <v>6964</v>
      </c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47"/>
      <c r="AE802" s="47"/>
      <c r="AF802" s="47"/>
      <c r="AG802" s="47"/>
    </row>
    <row r="803" ht="15.75" customHeight="1">
      <c r="A803" s="10" t="s">
        <v>3456</v>
      </c>
      <c r="B803" s="10" t="str">
        <f>VLOOKUP(C803,BD!$B$4:$C$818,2,FALSE)</f>
        <v>SMALL</v>
      </c>
      <c r="C803" s="10" t="s">
        <v>3457</v>
      </c>
      <c r="D803" s="10" t="s">
        <v>3458</v>
      </c>
      <c r="E803" s="10"/>
      <c r="F803" s="10"/>
      <c r="G803" s="10"/>
      <c r="H803" s="10"/>
      <c r="I803" s="10"/>
      <c r="J803" s="10" t="s">
        <v>3459</v>
      </c>
      <c r="K803" s="10"/>
      <c r="L803" s="10"/>
      <c r="M803" s="10"/>
      <c r="N803" s="10"/>
      <c r="O803" s="10"/>
      <c r="P803" s="10" t="s">
        <v>6965</v>
      </c>
      <c r="Q803" s="10" t="s">
        <v>6966</v>
      </c>
      <c r="R803" s="10" t="s">
        <v>6967</v>
      </c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47"/>
      <c r="AE803" s="47"/>
      <c r="AF803" s="47"/>
      <c r="AG803" s="47"/>
    </row>
    <row r="804" ht="15.75" customHeight="1">
      <c r="A804" s="10" t="s">
        <v>3460</v>
      </c>
      <c r="B804" s="10" t="str">
        <f>VLOOKUP(C804,BD!$B$4:$C$818,2,TRUE)</f>
        <v>SMALL</v>
      </c>
      <c r="C804" s="10" t="s">
        <v>3461</v>
      </c>
      <c r="D804" s="10" t="s">
        <v>3462</v>
      </c>
      <c r="E804" s="10"/>
      <c r="F804" s="10"/>
      <c r="G804" s="10"/>
      <c r="H804" s="10"/>
      <c r="I804" s="10"/>
      <c r="J804" s="10" t="s">
        <v>3463</v>
      </c>
      <c r="K804" s="10" t="s">
        <v>3464</v>
      </c>
      <c r="L804" s="10"/>
      <c r="M804" s="10"/>
      <c r="N804" s="10"/>
      <c r="O804" s="10"/>
      <c r="P804" s="10" t="s">
        <v>6968</v>
      </c>
      <c r="Q804" s="10" t="s">
        <v>6969</v>
      </c>
      <c r="R804" s="10" t="s">
        <v>6970</v>
      </c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47"/>
      <c r="AE804" s="47"/>
      <c r="AF804" s="47"/>
      <c r="AG804" s="47"/>
    </row>
    <row r="805" ht="15.75" customHeight="1">
      <c r="A805" s="10" t="s">
        <v>3465</v>
      </c>
      <c r="B805" s="10" t="str">
        <f>VLOOKUP(C805,BD!$B$4:$C$818,2,TRUE)</f>
        <v>SMALL</v>
      </c>
      <c r="C805" s="10" t="s">
        <v>3466</v>
      </c>
      <c r="D805" s="10" t="s">
        <v>3467</v>
      </c>
      <c r="E805" s="10"/>
      <c r="F805" s="10"/>
      <c r="G805" s="10"/>
      <c r="H805" s="10"/>
      <c r="I805" s="10"/>
      <c r="J805" s="10" t="s">
        <v>3468</v>
      </c>
      <c r="K805" s="10" t="s">
        <v>3469</v>
      </c>
      <c r="L805" s="10"/>
      <c r="M805" s="10"/>
      <c r="N805" s="10"/>
      <c r="O805" s="10"/>
      <c r="P805" s="10" t="s">
        <v>6971</v>
      </c>
      <c r="Q805" s="10" t="s">
        <v>6972</v>
      </c>
      <c r="R805" s="10" t="s">
        <v>6973</v>
      </c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47"/>
      <c r="AE805" s="47"/>
      <c r="AF805" s="47"/>
      <c r="AG805" s="47"/>
    </row>
    <row r="806" ht="15.75" customHeight="1">
      <c r="A806" s="10" t="s">
        <v>1277</v>
      </c>
      <c r="B806" s="10" t="str">
        <f>VLOOKUP(C806,BD!$B$4:$C$818,2,FALSE)</f>
        <v>VERY SMALL</v>
      </c>
      <c r="C806" s="10" t="s">
        <v>1278</v>
      </c>
      <c r="D806" s="10" t="s">
        <v>1279</v>
      </c>
      <c r="E806" s="10" t="s">
        <v>1280</v>
      </c>
      <c r="F806" s="10"/>
      <c r="G806" s="10"/>
      <c r="H806" s="10"/>
      <c r="I806" s="10"/>
      <c r="J806" s="10" t="s">
        <v>1281</v>
      </c>
      <c r="K806" s="10" t="s">
        <v>1282</v>
      </c>
      <c r="L806" s="10" t="s">
        <v>1283</v>
      </c>
      <c r="M806" s="10"/>
      <c r="N806" s="10"/>
      <c r="O806" s="10"/>
      <c r="P806" s="10" t="s">
        <v>6974</v>
      </c>
      <c r="Q806" s="10" t="s">
        <v>6975</v>
      </c>
      <c r="R806" s="10" t="s">
        <v>6976</v>
      </c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6"/>
      <c r="AD806" s="12"/>
      <c r="AE806" s="12"/>
      <c r="AF806" s="12"/>
      <c r="AG806" s="12"/>
    </row>
    <row r="807" ht="15.75" customHeight="1">
      <c r="A807" s="10" t="s">
        <v>1284</v>
      </c>
      <c r="B807" s="10" t="str">
        <f>VLOOKUP(C807,BD!$B$4:$C$818,2,FALSE)</f>
        <v>VERY SMALL</v>
      </c>
      <c r="C807" s="10" t="s">
        <v>1285</v>
      </c>
      <c r="D807" s="10" t="s">
        <v>1286</v>
      </c>
      <c r="E807" s="10"/>
      <c r="F807" s="10"/>
      <c r="G807" s="10"/>
      <c r="H807" s="10"/>
      <c r="I807" s="10"/>
      <c r="J807" s="10" t="s">
        <v>1287</v>
      </c>
      <c r="K807" s="10"/>
      <c r="L807" s="10"/>
      <c r="M807" s="10"/>
      <c r="N807" s="10"/>
      <c r="O807" s="10"/>
      <c r="P807" s="10" t="s">
        <v>6977</v>
      </c>
      <c r="Q807" s="10" t="s">
        <v>6978</v>
      </c>
      <c r="R807" s="10" t="s">
        <v>4831</v>
      </c>
      <c r="S807" s="10" t="s">
        <v>6979</v>
      </c>
      <c r="T807" s="10"/>
      <c r="U807" s="10"/>
      <c r="V807" s="10"/>
      <c r="W807" s="10"/>
      <c r="X807" s="10"/>
      <c r="Y807" s="10"/>
      <c r="Z807" s="10"/>
      <c r="AA807" s="10"/>
      <c r="AB807" s="10"/>
      <c r="AC807" s="16"/>
      <c r="AD807" s="12"/>
      <c r="AE807" s="12"/>
      <c r="AF807" s="12"/>
      <c r="AG807" s="12"/>
    </row>
    <row r="808" ht="15.75" customHeight="1">
      <c r="A808" s="10" t="s">
        <v>1419</v>
      </c>
      <c r="B808" s="10" t="str">
        <f>VLOOKUP(C808,BD!$B$4:$C$818,2,FALSE)</f>
        <v>SMALL</v>
      </c>
      <c r="C808" s="10" t="s">
        <v>3470</v>
      </c>
      <c r="D808" s="10" t="s">
        <v>3471</v>
      </c>
      <c r="E808" s="10"/>
      <c r="F808" s="10"/>
      <c r="G808" s="10"/>
      <c r="H808" s="10"/>
      <c r="I808" s="10"/>
      <c r="J808" s="10" t="s">
        <v>3472</v>
      </c>
      <c r="K808" s="10" t="s">
        <v>3473</v>
      </c>
      <c r="L808" s="10"/>
      <c r="M808" s="10"/>
      <c r="N808" s="10"/>
      <c r="O808" s="10"/>
      <c r="P808" s="10" t="s">
        <v>6980</v>
      </c>
      <c r="Q808" s="10" t="s">
        <v>6981</v>
      </c>
      <c r="R808" s="10" t="s">
        <v>6982</v>
      </c>
      <c r="S808" s="10" t="s">
        <v>6983</v>
      </c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47"/>
      <c r="AE808" s="47"/>
      <c r="AF808" s="47"/>
      <c r="AG808" s="47"/>
    </row>
    <row r="809" ht="15.75" customHeight="1">
      <c r="A809" s="10" t="s">
        <v>3474</v>
      </c>
      <c r="B809" s="10" t="str">
        <f>VLOOKUP(C809,BD!$B$4:$C$818,2,TRUE)</f>
        <v>SMALL</v>
      </c>
      <c r="C809" s="10" t="s">
        <v>3475</v>
      </c>
      <c r="D809" s="10" t="s">
        <v>3476</v>
      </c>
      <c r="E809" s="10"/>
      <c r="F809" s="10"/>
      <c r="G809" s="10"/>
      <c r="H809" s="10"/>
      <c r="I809" s="10"/>
      <c r="J809" s="10" t="s">
        <v>3477</v>
      </c>
      <c r="K809" s="10" t="s">
        <v>3478</v>
      </c>
      <c r="L809" s="10"/>
      <c r="M809" s="10"/>
      <c r="N809" s="10"/>
      <c r="O809" s="10"/>
      <c r="P809" s="10" t="s">
        <v>6984</v>
      </c>
      <c r="Q809" s="10" t="s">
        <v>6985</v>
      </c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47"/>
      <c r="AE809" s="47"/>
      <c r="AF809" s="47"/>
      <c r="AG809" s="47"/>
    </row>
    <row r="810" ht="15.75" customHeight="1">
      <c r="A810" s="10" t="s">
        <v>4690</v>
      </c>
      <c r="B810" s="10" t="str">
        <f>VLOOKUP(C810,BD!$B$4:$C$818,2,TRUE)</f>
        <v>SMALL</v>
      </c>
      <c r="C810" s="10" t="s">
        <v>6986</v>
      </c>
      <c r="D810" s="10" t="s">
        <v>3544</v>
      </c>
      <c r="E810" s="10" t="s">
        <v>4691</v>
      </c>
      <c r="F810" s="10"/>
      <c r="G810" s="10"/>
      <c r="H810" s="10"/>
      <c r="I810" s="10"/>
      <c r="J810" s="10" t="s">
        <v>3545</v>
      </c>
      <c r="K810" s="10" t="s">
        <v>6987</v>
      </c>
      <c r="L810" s="10"/>
      <c r="M810" s="10"/>
      <c r="N810" s="10"/>
      <c r="O810" s="10"/>
      <c r="P810" s="10" t="s">
        <v>6988</v>
      </c>
      <c r="Q810" s="10" t="s">
        <v>6989</v>
      </c>
      <c r="R810" s="10" t="s">
        <v>6990</v>
      </c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47"/>
      <c r="AE810" s="47"/>
      <c r="AF810" s="47"/>
      <c r="AG810" s="47"/>
    </row>
    <row r="811" ht="15.75" customHeight="1">
      <c r="A811" s="10" t="s">
        <v>3479</v>
      </c>
      <c r="B811" s="10" t="str">
        <f>VLOOKUP(C811,BD!$B$4:$C$818,2,TRUE)</f>
        <v>SMALL</v>
      </c>
      <c r="C811" s="10" t="s">
        <v>3480</v>
      </c>
      <c r="D811" s="10" t="s">
        <v>3481</v>
      </c>
      <c r="E811" s="10"/>
      <c r="F811" s="10"/>
      <c r="G811" s="10"/>
      <c r="H811" s="10"/>
      <c r="I811" s="10"/>
      <c r="J811" s="10" t="s">
        <v>3482</v>
      </c>
      <c r="K811" s="10"/>
      <c r="L811" s="10"/>
      <c r="M811" s="10"/>
      <c r="N811" s="10"/>
      <c r="O811" s="10"/>
      <c r="P811" s="10" t="s">
        <v>6991</v>
      </c>
      <c r="Q811" s="10" t="s">
        <v>6992</v>
      </c>
      <c r="R811" s="10" t="s">
        <v>6993</v>
      </c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47"/>
      <c r="AE811" s="47"/>
      <c r="AF811" s="47"/>
      <c r="AG811" s="47"/>
    </row>
    <row r="812" ht="15.75" customHeight="1">
      <c r="A812" s="10" t="s">
        <v>3483</v>
      </c>
      <c r="B812" s="10" t="str">
        <f>VLOOKUP(C812,BD!$B$4:$C$818,2,TRUE)</f>
        <v>SMALL</v>
      </c>
      <c r="C812" s="10" t="s">
        <v>3484</v>
      </c>
      <c r="D812" s="10" t="s">
        <v>3485</v>
      </c>
      <c r="E812" s="10"/>
      <c r="F812" s="10"/>
      <c r="G812" s="10"/>
      <c r="H812" s="10"/>
      <c r="I812" s="10"/>
      <c r="J812" s="10" t="s">
        <v>3486</v>
      </c>
      <c r="K812" s="10" t="s">
        <v>3487</v>
      </c>
      <c r="L812" s="10"/>
      <c r="M812" s="10"/>
      <c r="N812" s="10"/>
      <c r="O812" s="10"/>
      <c r="P812" s="10" t="s">
        <v>6994</v>
      </c>
      <c r="Q812" s="10" t="s">
        <v>6995</v>
      </c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47"/>
      <c r="AE812" s="47"/>
      <c r="AF812" s="47"/>
      <c r="AG812" s="47"/>
    </row>
    <row r="813" ht="15.75" customHeight="1">
      <c r="A813" s="10" t="s">
        <v>3488</v>
      </c>
      <c r="B813" s="10" t="str">
        <f>VLOOKUP(C813,BD!$B$4:$C$818,2,TRUE)</f>
        <v>SMALL</v>
      </c>
      <c r="C813" s="10" t="s">
        <v>3489</v>
      </c>
      <c r="D813" s="10" t="s">
        <v>3490</v>
      </c>
      <c r="E813" s="10"/>
      <c r="F813" s="10"/>
      <c r="G813" s="10"/>
      <c r="H813" s="10"/>
      <c r="I813" s="10"/>
      <c r="J813" s="10" t="s">
        <v>3491</v>
      </c>
      <c r="K813" s="10"/>
      <c r="L813" s="10"/>
      <c r="M813" s="10"/>
      <c r="N813" s="10"/>
      <c r="O813" s="10"/>
      <c r="P813" s="10" t="s">
        <v>6996</v>
      </c>
      <c r="Q813" s="10" t="s">
        <v>6997</v>
      </c>
      <c r="R813" s="10" t="s">
        <v>4913</v>
      </c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47"/>
      <c r="AE813" s="47"/>
      <c r="AF813" s="47"/>
      <c r="AG813" s="47"/>
    </row>
    <row r="814" ht="15.75" customHeight="1">
      <c r="A814" s="10" t="s">
        <v>3492</v>
      </c>
      <c r="B814" s="10" t="str">
        <f>VLOOKUP(C814,BD!$B$4:$C$818,2,TRUE)</f>
        <v>SMALL</v>
      </c>
      <c r="C814" s="10" t="s">
        <v>3493</v>
      </c>
      <c r="D814" s="10" t="s">
        <v>3494</v>
      </c>
      <c r="E814" s="10"/>
      <c r="F814" s="10"/>
      <c r="G814" s="10"/>
      <c r="H814" s="10"/>
      <c r="I814" s="10"/>
      <c r="J814" s="10" t="s">
        <v>3495</v>
      </c>
      <c r="K814" s="10" t="s">
        <v>3496</v>
      </c>
      <c r="L814" s="10"/>
      <c r="M814" s="10"/>
      <c r="N814" s="10"/>
      <c r="O814" s="10"/>
      <c r="P814" s="10" t="s">
        <v>6998</v>
      </c>
      <c r="Q814" s="10" t="s">
        <v>6999</v>
      </c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47"/>
      <c r="AE814" s="47"/>
      <c r="AF814" s="47"/>
      <c r="AG814" s="47"/>
    </row>
    <row r="815" ht="15.75" customHeight="1">
      <c r="A815" s="10" t="s">
        <v>3497</v>
      </c>
      <c r="B815" s="10" t="str">
        <f>VLOOKUP(C815,BD!$B$4:$C$818,2,TRUE)</f>
        <v>SMALL</v>
      </c>
      <c r="C815" s="10" t="s">
        <v>3498</v>
      </c>
      <c r="D815" s="10" t="s">
        <v>1867</v>
      </c>
      <c r="E815" s="10"/>
      <c r="F815" s="10"/>
      <c r="G815" s="10"/>
      <c r="H815" s="10"/>
      <c r="I815" s="10"/>
      <c r="J815" s="10" t="s">
        <v>3499</v>
      </c>
      <c r="K815" s="10"/>
      <c r="L815" s="10"/>
      <c r="M815" s="10"/>
      <c r="N815" s="10"/>
      <c r="O815" s="10"/>
      <c r="P815" s="10" t="s">
        <v>7000</v>
      </c>
      <c r="Q815" s="10" t="s">
        <v>7001</v>
      </c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47"/>
      <c r="AE815" s="47"/>
      <c r="AF815" s="47"/>
      <c r="AG815" s="47"/>
    </row>
    <row r="816" ht="15.75" customHeight="1">
      <c r="A816" s="10" t="s">
        <v>1288</v>
      </c>
      <c r="B816" s="10" t="str">
        <f>VLOOKUP(C816,BD!$B$4:$C$818,2,TRUE)</f>
        <v>VERY SMALL</v>
      </c>
      <c r="C816" s="10" t="s">
        <v>1289</v>
      </c>
      <c r="D816" s="10" t="s">
        <v>1290</v>
      </c>
      <c r="E816" s="10" t="s">
        <v>1291</v>
      </c>
      <c r="F816" s="10"/>
      <c r="G816" s="10"/>
      <c r="H816" s="10"/>
      <c r="I816" s="10"/>
      <c r="J816" s="10" t="s">
        <v>1292</v>
      </c>
      <c r="K816" s="10"/>
      <c r="L816" s="10"/>
      <c r="M816" s="10"/>
      <c r="N816" s="10"/>
      <c r="O816" s="10"/>
      <c r="P816" s="10" t="s">
        <v>7002</v>
      </c>
      <c r="Q816" s="10" t="s">
        <v>7003</v>
      </c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6"/>
      <c r="AD816" s="12"/>
      <c r="AE816" s="12"/>
      <c r="AF816" s="12"/>
      <c r="AG816" s="12"/>
    </row>
    <row r="817" ht="15.75" customHeight="1">
      <c r="A817" s="10" t="s">
        <v>1293</v>
      </c>
      <c r="B817" s="10" t="str">
        <f>VLOOKUP(C817,BD!$B$4:$C$818,2,TRUE)</f>
        <v>VERY SMALL</v>
      </c>
      <c r="C817" s="10" t="s">
        <v>1294</v>
      </c>
      <c r="D817" s="10" t="s">
        <v>1295</v>
      </c>
      <c r="E817" s="10"/>
      <c r="F817" s="10"/>
      <c r="G817" s="10"/>
      <c r="H817" s="10"/>
      <c r="I817" s="10"/>
      <c r="J817" s="10" t="s">
        <v>1296</v>
      </c>
      <c r="K817" s="10"/>
      <c r="L817" s="10"/>
      <c r="M817" s="10"/>
      <c r="N817" s="10"/>
      <c r="O817" s="10"/>
      <c r="P817" s="10" t="s">
        <v>7004</v>
      </c>
      <c r="Q817" s="10" t="s">
        <v>7005</v>
      </c>
      <c r="R817" s="10" t="s">
        <v>7006</v>
      </c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6"/>
      <c r="AD817" s="12"/>
      <c r="AE817" s="12"/>
      <c r="AF817" s="12"/>
      <c r="AG817" s="12"/>
    </row>
    <row r="818" ht="15.75" customHeight="1">
      <c r="A818" s="10" t="s">
        <v>3500</v>
      </c>
      <c r="B818" s="10" t="str">
        <f>VLOOKUP(C818,BD!$B$4:$C$818,2,FALSE)</f>
        <v>SMALL</v>
      </c>
      <c r="C818" s="10" t="s">
        <v>3501</v>
      </c>
      <c r="D818" s="10" t="s">
        <v>3502</v>
      </c>
      <c r="E818" s="10" t="s">
        <v>3503</v>
      </c>
      <c r="F818" s="10"/>
      <c r="G818" s="10"/>
      <c r="H818" s="10"/>
      <c r="I818" s="10"/>
      <c r="J818" s="10" t="s">
        <v>3504</v>
      </c>
      <c r="K818" s="10"/>
      <c r="L818" s="10"/>
      <c r="M818" s="10"/>
      <c r="N818" s="10"/>
      <c r="O818" s="10"/>
      <c r="P818" s="10" t="s">
        <v>7007</v>
      </c>
      <c r="Q818" s="10" t="s">
        <v>7008</v>
      </c>
      <c r="R818" s="10" t="s">
        <v>7009</v>
      </c>
      <c r="S818" s="10" t="s">
        <v>7010</v>
      </c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47"/>
      <c r="AE818" s="47"/>
      <c r="AF818" s="47"/>
      <c r="AG818" s="47"/>
    </row>
    <row r="819" ht="15.75" customHeight="1">
      <c r="A819" s="10" t="s">
        <v>4671</v>
      </c>
      <c r="B819" s="10" t="str">
        <f>VLOOKUP(C819,BD!$B$4:$C$818,2,FALSE)</f>
        <v>SMALL</v>
      </c>
      <c r="C819" s="10" t="s">
        <v>3501</v>
      </c>
      <c r="D819" s="10" t="s">
        <v>3502</v>
      </c>
      <c r="E819" s="10" t="s">
        <v>3503</v>
      </c>
      <c r="F819" s="10"/>
      <c r="G819" s="10"/>
      <c r="H819" s="10"/>
      <c r="I819" s="10"/>
      <c r="J819" s="10" t="s">
        <v>3504</v>
      </c>
      <c r="K819" s="10"/>
      <c r="L819" s="10"/>
      <c r="M819" s="10"/>
      <c r="N819" s="10"/>
      <c r="O819" s="10"/>
      <c r="P819" s="10" t="s">
        <v>7007</v>
      </c>
      <c r="Q819" s="10" t="s">
        <v>7008</v>
      </c>
      <c r="R819" s="10" t="s">
        <v>7009</v>
      </c>
      <c r="S819" s="10" t="s">
        <v>7010</v>
      </c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47"/>
      <c r="AE819" s="47"/>
      <c r="AF819" s="47"/>
      <c r="AG819" s="47"/>
    </row>
    <row r="820" ht="15.75" customHeight="1">
      <c r="A820" s="10" t="s">
        <v>4675</v>
      </c>
      <c r="B820" s="10" t="str">
        <f>VLOOKUP(C820,BD!$B$4:$C$818,2,FALSE)</f>
        <v>SMALL</v>
      </c>
      <c r="C820" s="10" t="s">
        <v>3501</v>
      </c>
      <c r="D820" s="10" t="s">
        <v>3502</v>
      </c>
      <c r="E820" s="10" t="s">
        <v>3503</v>
      </c>
      <c r="F820" s="10"/>
      <c r="G820" s="10"/>
      <c r="H820" s="10"/>
      <c r="I820" s="10"/>
      <c r="J820" s="10" t="s">
        <v>3504</v>
      </c>
      <c r="K820" s="10"/>
      <c r="L820" s="10"/>
      <c r="M820" s="10"/>
      <c r="N820" s="10"/>
      <c r="O820" s="10"/>
      <c r="P820" s="10" t="s">
        <v>7007</v>
      </c>
      <c r="Q820" s="10" t="s">
        <v>7008</v>
      </c>
      <c r="R820" s="10" t="s">
        <v>7009</v>
      </c>
      <c r="S820" s="10" t="s">
        <v>7010</v>
      </c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47"/>
      <c r="AE820" s="47"/>
      <c r="AF820" s="47"/>
      <c r="AG820" s="47"/>
    </row>
    <row r="821" ht="15.75" customHeight="1">
      <c r="A821" s="10" t="s">
        <v>3505</v>
      </c>
      <c r="B821" s="10" t="str">
        <f>VLOOKUP(C821,BD!$B$4:$C$818,2,FALSE)</f>
        <v>SMALL</v>
      </c>
      <c r="C821" s="10" t="s">
        <v>3506</v>
      </c>
      <c r="D821" s="10" t="s">
        <v>3507</v>
      </c>
      <c r="E821" s="10" t="s">
        <v>3508</v>
      </c>
      <c r="F821" s="10"/>
      <c r="G821" s="10"/>
      <c r="H821" s="10"/>
      <c r="I821" s="10"/>
      <c r="J821" s="10" t="s">
        <v>3509</v>
      </c>
      <c r="K821" s="10"/>
      <c r="L821" s="10"/>
      <c r="M821" s="10"/>
      <c r="N821" s="10"/>
      <c r="O821" s="10"/>
      <c r="P821" s="10" t="s">
        <v>7011</v>
      </c>
      <c r="Q821" s="10" t="s">
        <v>7012</v>
      </c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4"/>
      <c r="AE821" s="47"/>
      <c r="AF821" s="47"/>
      <c r="AG821" s="47"/>
    </row>
    <row r="822" ht="15.75" customHeight="1">
      <c r="A822" s="10" t="s">
        <v>3956</v>
      </c>
      <c r="B822" s="10" t="str">
        <f>VLOOKUP(C822,BD!$B$4:$C$818,2,FALSE)</f>
        <v>MEDIUM</v>
      </c>
      <c r="C822" s="10" t="s">
        <v>3957</v>
      </c>
      <c r="D822" s="10" t="s">
        <v>3958</v>
      </c>
      <c r="E822" s="10" t="s">
        <v>3959</v>
      </c>
      <c r="F822" s="10" t="s">
        <v>3960</v>
      </c>
      <c r="G822" s="10" t="s">
        <v>4586</v>
      </c>
      <c r="H822" s="10" t="s">
        <v>4587</v>
      </c>
      <c r="I822" s="10" t="s">
        <v>4588</v>
      </c>
      <c r="J822" s="10" t="s">
        <v>7013</v>
      </c>
      <c r="K822" s="10" t="s">
        <v>7014</v>
      </c>
      <c r="L822" s="10" t="s">
        <v>7015</v>
      </c>
      <c r="M822" s="10" t="s">
        <v>7016</v>
      </c>
      <c r="N822" s="10"/>
      <c r="O822" s="10"/>
      <c r="P822" s="10" t="s">
        <v>7017</v>
      </c>
      <c r="Q822" s="10" t="s">
        <v>5147</v>
      </c>
      <c r="R822" s="10" t="s">
        <v>7018</v>
      </c>
      <c r="S822" s="10" t="s">
        <v>7019</v>
      </c>
      <c r="T822" s="10" t="s">
        <v>7020</v>
      </c>
      <c r="U822" s="10" t="s">
        <v>7021</v>
      </c>
      <c r="V822" s="10" t="s">
        <v>7022</v>
      </c>
      <c r="W822" s="10" t="s">
        <v>7023</v>
      </c>
      <c r="X822" s="10" t="s">
        <v>7024</v>
      </c>
      <c r="Y822" s="10" t="s">
        <v>7025</v>
      </c>
      <c r="Z822" s="10" t="s">
        <v>7026</v>
      </c>
      <c r="AA822" s="10"/>
      <c r="AB822" s="10"/>
      <c r="AC822" s="10"/>
      <c r="AD822" s="104"/>
      <c r="AE822" s="47"/>
      <c r="AF822" s="47"/>
      <c r="AG822" s="47"/>
    </row>
    <row r="823" ht="15.75" customHeight="1">
      <c r="A823" s="10" t="s">
        <v>3961</v>
      </c>
      <c r="B823" s="10" t="str">
        <f>VLOOKUP(C823,BD!$B$4:$C$818,2,TRUE)</f>
        <v>MEDIUM</v>
      </c>
      <c r="C823" s="10" t="s">
        <v>3962</v>
      </c>
      <c r="D823" s="10" t="s">
        <v>3963</v>
      </c>
      <c r="E823" s="10"/>
      <c r="F823" s="10"/>
      <c r="G823" s="10"/>
      <c r="H823" s="10"/>
      <c r="I823" s="10"/>
      <c r="J823" s="10" t="s">
        <v>7027</v>
      </c>
      <c r="K823" s="10" t="s">
        <v>7028</v>
      </c>
      <c r="L823" s="10"/>
      <c r="M823" s="10"/>
      <c r="N823" s="10"/>
      <c r="O823" s="10"/>
      <c r="P823" s="10" t="s">
        <v>7029</v>
      </c>
      <c r="Q823" s="10" t="s">
        <v>7030</v>
      </c>
      <c r="R823" s="10" t="s">
        <v>7031</v>
      </c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4"/>
      <c r="AE823" s="47"/>
      <c r="AF823" s="47"/>
      <c r="AG823" s="47"/>
    </row>
    <row r="824" ht="15.75" customHeight="1">
      <c r="A824" s="10" t="s">
        <v>1297</v>
      </c>
      <c r="B824" s="10" t="str">
        <f>VLOOKUP(C824,BD!$B$4:$C$818,2,FALSE)</f>
        <v>VERY SMALL</v>
      </c>
      <c r="C824" s="10" t="s">
        <v>1298</v>
      </c>
      <c r="D824" s="10" t="s">
        <v>1299</v>
      </c>
      <c r="E824" s="10" t="s">
        <v>1300</v>
      </c>
      <c r="F824" s="10"/>
      <c r="G824" s="10"/>
      <c r="H824" s="10"/>
      <c r="I824" s="10"/>
      <c r="J824" s="10" t="s">
        <v>1301</v>
      </c>
      <c r="K824" s="10" t="s">
        <v>1302</v>
      </c>
      <c r="L824" s="10"/>
      <c r="M824" s="10"/>
      <c r="N824" s="10"/>
      <c r="O824" s="10"/>
      <c r="P824" s="10" t="s">
        <v>7032</v>
      </c>
      <c r="Q824" s="10" t="s">
        <v>7033</v>
      </c>
      <c r="R824" s="10" t="s">
        <v>7034</v>
      </c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6"/>
      <c r="AD824" s="19"/>
      <c r="AE824" s="12"/>
      <c r="AF824" s="12"/>
      <c r="AG824" s="12"/>
    </row>
    <row r="825" ht="15.75" customHeight="1">
      <c r="A825" s="10" t="s">
        <v>1303</v>
      </c>
      <c r="B825" s="10" t="str">
        <f>VLOOKUP(C825,BD!$B$4:$C$818,2,TRUE)</f>
        <v>VERY SMALL</v>
      </c>
      <c r="C825" s="10" t="s">
        <v>1304</v>
      </c>
      <c r="D825" s="10" t="s">
        <v>1305</v>
      </c>
      <c r="E825" s="10"/>
      <c r="F825" s="10"/>
      <c r="G825" s="10"/>
      <c r="H825" s="10"/>
      <c r="I825" s="10"/>
      <c r="J825" s="10" t="s">
        <v>1306</v>
      </c>
      <c r="K825" s="10"/>
      <c r="L825" s="10"/>
      <c r="M825" s="10"/>
      <c r="N825" s="10"/>
      <c r="O825" s="10"/>
      <c r="P825" s="10" t="s">
        <v>7035</v>
      </c>
      <c r="Q825" s="10" t="s">
        <v>7036</v>
      </c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6"/>
      <c r="AD825" s="12"/>
      <c r="AE825" s="12"/>
      <c r="AF825" s="12"/>
      <c r="AG825" s="12"/>
    </row>
    <row r="826" ht="15.75" customHeight="1">
      <c r="A826" s="10" t="s">
        <v>1307</v>
      </c>
      <c r="B826" s="10" t="str">
        <f>VLOOKUP(C826,BD!$B$4:$C$818,2,TRUE)</f>
        <v>VERY SMALL</v>
      </c>
      <c r="C826" s="10" t="s">
        <v>1308</v>
      </c>
      <c r="D826" s="10" t="s">
        <v>1309</v>
      </c>
      <c r="E826" s="10"/>
      <c r="F826" s="10"/>
      <c r="G826" s="10"/>
      <c r="H826" s="10"/>
      <c r="I826" s="10"/>
      <c r="J826" s="10" t="s">
        <v>1310</v>
      </c>
      <c r="K826" s="10" t="s">
        <v>1311</v>
      </c>
      <c r="L826" s="10"/>
      <c r="M826" s="10"/>
      <c r="N826" s="10"/>
      <c r="O826" s="10"/>
      <c r="P826" s="10" t="s">
        <v>7037</v>
      </c>
      <c r="Q826" s="10" t="s">
        <v>7038</v>
      </c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6"/>
      <c r="AD826" s="12"/>
      <c r="AE826" s="12"/>
      <c r="AF826" s="12"/>
      <c r="AG826" s="12"/>
    </row>
    <row r="827" ht="15.75" customHeight="1">
      <c r="A827" s="10" t="s">
        <v>1312</v>
      </c>
      <c r="B827" s="10" t="str">
        <f>VLOOKUP(C827,BD!$B$4:$C$818,2,TRUE)</f>
        <v>VERY SMALL</v>
      </c>
      <c r="C827" s="10" t="s">
        <v>1313</v>
      </c>
      <c r="D827" s="10" t="s">
        <v>1314</v>
      </c>
      <c r="E827" s="10"/>
      <c r="F827" s="10"/>
      <c r="G827" s="10"/>
      <c r="H827" s="10"/>
      <c r="I827" s="10"/>
      <c r="J827" s="10" t="s">
        <v>1315</v>
      </c>
      <c r="K827" s="10" t="s">
        <v>1316</v>
      </c>
      <c r="L827" s="10"/>
      <c r="M827" s="10"/>
      <c r="N827" s="10"/>
      <c r="O827" s="10"/>
      <c r="P827" s="10" t="s">
        <v>7039</v>
      </c>
      <c r="Q827" s="10" t="s">
        <v>7040</v>
      </c>
      <c r="R827" s="10" t="s">
        <v>7041</v>
      </c>
      <c r="S827" s="10" t="s">
        <v>7042</v>
      </c>
      <c r="T827" s="10"/>
      <c r="U827" s="10"/>
      <c r="V827" s="10"/>
      <c r="W827" s="10"/>
      <c r="X827" s="10"/>
      <c r="Y827" s="10"/>
      <c r="Z827" s="10"/>
      <c r="AA827" s="10"/>
      <c r="AB827" s="10"/>
      <c r="AC827" s="16"/>
      <c r="AD827" s="12"/>
      <c r="AE827" s="12"/>
      <c r="AF827" s="12"/>
      <c r="AG827" s="12"/>
    </row>
    <row r="828" ht="15.75" customHeight="1">
      <c r="A828" s="10" t="s">
        <v>1317</v>
      </c>
      <c r="B828" s="10" t="str">
        <f>VLOOKUP(C828,BD!$B$4:$C$818,2,TRUE)</f>
        <v>VERY SMALL</v>
      </c>
      <c r="C828" s="10" t="s">
        <v>1318</v>
      </c>
      <c r="D828" s="10" t="s">
        <v>318</v>
      </c>
      <c r="E828" s="10"/>
      <c r="F828" s="10"/>
      <c r="G828" s="10"/>
      <c r="H828" s="10"/>
      <c r="I828" s="10"/>
      <c r="J828" s="10" t="s">
        <v>1319</v>
      </c>
      <c r="K828" s="10" t="s">
        <v>1320</v>
      </c>
      <c r="L828" s="10" t="s">
        <v>1321</v>
      </c>
      <c r="M828" s="10"/>
      <c r="N828" s="10"/>
      <c r="O828" s="10"/>
      <c r="P828" s="10" t="s">
        <v>7043</v>
      </c>
      <c r="Q828" s="10" t="s">
        <v>7044</v>
      </c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6"/>
      <c r="AD828" s="12"/>
      <c r="AE828" s="12"/>
      <c r="AF828" s="12"/>
      <c r="AG828" s="12"/>
    </row>
    <row r="829" ht="15.75" customHeight="1">
      <c r="A829" s="10" t="s">
        <v>1323</v>
      </c>
      <c r="B829" s="10" t="str">
        <f>VLOOKUP(C829,BD!$B$4:$C$818,2,TRUE)</f>
        <v>VERY SMALL</v>
      </c>
      <c r="C829" s="10" t="s">
        <v>1324</v>
      </c>
      <c r="D829" s="10" t="s">
        <v>1325</v>
      </c>
      <c r="E829" s="10"/>
      <c r="F829" s="10"/>
      <c r="G829" s="10"/>
      <c r="H829" s="10"/>
      <c r="I829" s="10"/>
      <c r="J829" s="10" t="s">
        <v>1326</v>
      </c>
      <c r="K829" s="10"/>
      <c r="L829" s="10"/>
      <c r="M829" s="10"/>
      <c r="N829" s="10"/>
      <c r="O829" s="10"/>
      <c r="P829" s="10" t="s">
        <v>7045</v>
      </c>
      <c r="Q829" s="10" t="s">
        <v>7046</v>
      </c>
      <c r="R829" s="10" t="s">
        <v>7047</v>
      </c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6"/>
      <c r="AD829" s="12"/>
      <c r="AE829" s="12"/>
      <c r="AF829" s="12"/>
      <c r="AG829" s="12"/>
    </row>
    <row r="830" ht="15.75" customHeight="1">
      <c r="A830" s="10" t="s">
        <v>3758</v>
      </c>
      <c r="B830" s="10" t="str">
        <f>VLOOKUP(C830,BD!$B$4:$C$818,2,TRUE)</f>
        <v>VERY SMALL</v>
      </c>
      <c r="C830" s="10" t="s">
        <v>3759</v>
      </c>
      <c r="D830" s="10" t="s">
        <v>3760</v>
      </c>
      <c r="E830" s="10" t="s">
        <v>3761</v>
      </c>
      <c r="F830" s="10"/>
      <c r="G830" s="10"/>
      <c r="H830" s="10"/>
      <c r="I830" s="10"/>
      <c r="J830" s="10" t="s">
        <v>3762</v>
      </c>
      <c r="K830" s="10"/>
      <c r="L830" s="10"/>
      <c r="M830" s="10"/>
      <c r="N830" s="10"/>
      <c r="O830" s="10"/>
      <c r="P830" s="10" t="s">
        <v>7048</v>
      </c>
      <c r="Q830" s="10" t="s">
        <v>7049</v>
      </c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6"/>
      <c r="AD830" s="12"/>
      <c r="AE830" s="12"/>
      <c r="AF830" s="12"/>
      <c r="AG830" s="12"/>
    </row>
    <row r="831" ht="15.75" customHeight="1">
      <c r="A831" s="10" t="s">
        <v>1327</v>
      </c>
      <c r="B831" s="10" t="str">
        <f>VLOOKUP(C831,BD!$B$4:$C$818,2,TRUE)</f>
        <v>VERY SMALL</v>
      </c>
      <c r="C831" s="10" t="s">
        <v>1328</v>
      </c>
      <c r="D831" s="10" t="s">
        <v>1329</v>
      </c>
      <c r="E831" s="10"/>
      <c r="F831" s="10"/>
      <c r="G831" s="10"/>
      <c r="H831" s="10"/>
      <c r="I831" s="10"/>
      <c r="J831" s="10" t="s">
        <v>1330</v>
      </c>
      <c r="K831" s="10"/>
      <c r="L831" s="10"/>
      <c r="M831" s="10"/>
      <c r="N831" s="10"/>
      <c r="O831" s="10"/>
      <c r="P831" s="10" t="s">
        <v>7050</v>
      </c>
      <c r="Q831" s="10" t="s">
        <v>7051</v>
      </c>
      <c r="R831" s="10" t="s">
        <v>7052</v>
      </c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6"/>
      <c r="AD831" s="12"/>
      <c r="AE831" s="12"/>
      <c r="AF831" s="12"/>
      <c r="AG831" s="12"/>
    </row>
    <row r="832" ht="15.75" customHeight="1">
      <c r="A832" s="10" t="s">
        <v>1331</v>
      </c>
      <c r="B832" s="10" t="str">
        <f>VLOOKUP(C832,BD!$B$4:$C$818,2,TRUE)</f>
        <v>VERY SMALL</v>
      </c>
      <c r="C832" s="10" t="s">
        <v>1332</v>
      </c>
      <c r="D832" s="10" t="s">
        <v>1333</v>
      </c>
      <c r="E832" s="10"/>
      <c r="F832" s="10"/>
      <c r="G832" s="10"/>
      <c r="H832" s="10"/>
      <c r="I832" s="10"/>
      <c r="J832" s="10" t="s">
        <v>1334</v>
      </c>
      <c r="K832" s="10" t="s">
        <v>1335</v>
      </c>
      <c r="L832" s="10"/>
      <c r="M832" s="10"/>
      <c r="N832" s="10"/>
      <c r="O832" s="10"/>
      <c r="P832" s="10" t="s">
        <v>7053</v>
      </c>
      <c r="Q832" s="10" t="s">
        <v>7054</v>
      </c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6"/>
      <c r="AD832" s="12"/>
      <c r="AE832" s="12"/>
      <c r="AF832" s="12"/>
      <c r="AG832" s="12"/>
    </row>
    <row r="833" ht="15.75" customHeight="1">
      <c r="A833" s="10" t="s">
        <v>1336</v>
      </c>
      <c r="B833" s="10" t="str">
        <f>VLOOKUP(C833,BD!$B$4:$C$818,2,TRUE)</f>
        <v>VERY SMALL</v>
      </c>
      <c r="C833" s="10" t="s">
        <v>1337</v>
      </c>
      <c r="D833" s="10" t="s">
        <v>1338</v>
      </c>
      <c r="E833" s="10"/>
      <c r="F833" s="10"/>
      <c r="G833" s="10"/>
      <c r="H833" s="10"/>
      <c r="I833" s="10"/>
      <c r="J833" s="10" t="s">
        <v>1339</v>
      </c>
      <c r="K833" s="10"/>
      <c r="L833" s="10"/>
      <c r="M833" s="10"/>
      <c r="N833" s="10"/>
      <c r="O833" s="10"/>
      <c r="P833" s="10" t="s">
        <v>7055</v>
      </c>
      <c r="Q833" s="10" t="s">
        <v>7056</v>
      </c>
      <c r="R833" s="10" t="s">
        <v>7057</v>
      </c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6"/>
      <c r="AD833" s="12"/>
      <c r="AE833" s="12"/>
      <c r="AF833" s="12"/>
      <c r="AG833" s="12"/>
    </row>
    <row r="834" ht="15.75" customHeight="1">
      <c r="A834" s="10" t="s">
        <v>3510</v>
      </c>
      <c r="B834" s="10" t="str">
        <f>VLOOKUP(C834,BD!$B$4:$C$818,2,FALSE)</f>
        <v>SMALL</v>
      </c>
      <c r="C834" s="10" t="s">
        <v>3511</v>
      </c>
      <c r="D834" s="10" t="s">
        <v>3512</v>
      </c>
      <c r="E834" s="10"/>
      <c r="F834" s="10"/>
      <c r="G834" s="10"/>
      <c r="H834" s="10"/>
      <c r="I834" s="10"/>
      <c r="J834" s="10" t="s">
        <v>3513</v>
      </c>
      <c r="K834" s="10" t="s">
        <v>3514</v>
      </c>
      <c r="L834" s="10"/>
      <c r="M834" s="10"/>
      <c r="N834" s="10"/>
      <c r="O834" s="10"/>
      <c r="P834" s="10" t="s">
        <v>7058</v>
      </c>
      <c r="Q834" s="10" t="s">
        <v>7059</v>
      </c>
      <c r="R834" s="10" t="s">
        <v>7060</v>
      </c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47"/>
      <c r="AE834" s="47"/>
      <c r="AF834" s="47"/>
      <c r="AG834" s="47"/>
    </row>
    <row r="835" ht="15.75" customHeight="1">
      <c r="A835" s="10" t="s">
        <v>4693</v>
      </c>
      <c r="B835" s="10" t="str">
        <f>VLOOKUP(C835,BD!$B$4:$C$818,2,FALSE)</f>
        <v>SMALL</v>
      </c>
      <c r="C835" s="10" t="s">
        <v>3511</v>
      </c>
      <c r="D835" s="10" t="s">
        <v>3512</v>
      </c>
      <c r="E835" s="10"/>
      <c r="F835" s="10"/>
      <c r="G835" s="10"/>
      <c r="H835" s="10"/>
      <c r="I835" s="10"/>
      <c r="J835" s="10" t="s">
        <v>3513</v>
      </c>
      <c r="K835" s="10" t="s">
        <v>3514</v>
      </c>
      <c r="L835" s="10"/>
      <c r="M835" s="10"/>
      <c r="N835" s="10"/>
      <c r="O835" s="10"/>
      <c r="P835" s="10" t="s">
        <v>7058</v>
      </c>
      <c r="Q835" s="10" t="s">
        <v>7060</v>
      </c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47"/>
      <c r="AE835" s="47"/>
      <c r="AF835" s="47"/>
      <c r="AG835" s="47"/>
    </row>
    <row r="836" ht="15.75" customHeight="1">
      <c r="A836" s="10" t="s">
        <v>4702</v>
      </c>
      <c r="B836" s="10" t="str">
        <f>VLOOKUP(C836,BD!$B$4:$C$818,2,FALSE)</f>
        <v>SMALL</v>
      </c>
      <c r="C836" s="10" t="s">
        <v>3511</v>
      </c>
      <c r="D836" s="10" t="s">
        <v>3512</v>
      </c>
      <c r="E836" s="10" t="s">
        <v>4703</v>
      </c>
      <c r="F836" s="10"/>
      <c r="G836" s="10"/>
      <c r="H836" s="10"/>
      <c r="I836" s="10"/>
      <c r="J836" s="10" t="s">
        <v>7061</v>
      </c>
      <c r="K836" s="10" t="s">
        <v>3513</v>
      </c>
      <c r="L836" s="10"/>
      <c r="M836" s="10"/>
      <c r="N836" s="10"/>
      <c r="O836" s="10"/>
      <c r="P836" s="10" t="s">
        <v>7062</v>
      </c>
      <c r="Q836" s="10" t="s">
        <v>7060</v>
      </c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47"/>
      <c r="AE836" s="47"/>
      <c r="AF836" s="47"/>
      <c r="AG836" s="47"/>
    </row>
    <row r="837" ht="15.75" customHeight="1">
      <c r="A837" s="10" t="s">
        <v>4704</v>
      </c>
      <c r="B837" s="10" t="str">
        <f>VLOOKUP(C837,BD!$B$4:$C$818,2,FALSE)</f>
        <v>SMALL</v>
      </c>
      <c r="C837" s="10" t="s">
        <v>3511</v>
      </c>
      <c r="D837" s="10" t="s">
        <v>3512</v>
      </c>
      <c r="E837" s="10" t="s">
        <v>4705</v>
      </c>
      <c r="F837" s="10"/>
      <c r="G837" s="10"/>
      <c r="H837" s="10"/>
      <c r="I837" s="10"/>
      <c r="J837" s="10" t="s">
        <v>7063</v>
      </c>
      <c r="K837" s="10" t="s">
        <v>3513</v>
      </c>
      <c r="L837" s="10"/>
      <c r="M837" s="10"/>
      <c r="N837" s="10"/>
      <c r="O837" s="10"/>
      <c r="P837" s="10" t="s">
        <v>7064</v>
      </c>
      <c r="Q837" s="10" t="s">
        <v>7065</v>
      </c>
      <c r="R837" s="10" t="s">
        <v>7060</v>
      </c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47"/>
      <c r="AE837" s="47"/>
      <c r="AF837" s="47"/>
      <c r="AG837" s="47"/>
    </row>
    <row r="838" ht="15.75" customHeight="1">
      <c r="A838" s="10" t="s">
        <v>4719</v>
      </c>
      <c r="B838" s="10" t="str">
        <f>VLOOKUP(C838,BD!$B$4:$C$818,2,FALSE)</f>
        <v>SMALL</v>
      </c>
      <c r="C838" s="10" t="s">
        <v>3511</v>
      </c>
      <c r="D838" s="10" t="s">
        <v>3512</v>
      </c>
      <c r="E838" s="10"/>
      <c r="F838" s="10"/>
      <c r="G838" s="10"/>
      <c r="H838" s="10"/>
      <c r="I838" s="10"/>
      <c r="J838" s="10" t="s">
        <v>3513</v>
      </c>
      <c r="K838" s="10" t="s">
        <v>3514</v>
      </c>
      <c r="L838" s="10"/>
      <c r="M838" s="10"/>
      <c r="N838" s="10"/>
      <c r="O838" s="10"/>
      <c r="P838" s="10" t="s">
        <v>7059</v>
      </c>
      <c r="Q838" s="10" t="s">
        <v>7060</v>
      </c>
      <c r="R838" s="10" t="s">
        <v>7066</v>
      </c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47"/>
      <c r="AE838" s="47"/>
      <c r="AF838" s="47"/>
      <c r="AG838" s="47"/>
    </row>
    <row r="839" ht="15.75" customHeight="1">
      <c r="A839" s="10" t="s">
        <v>3516</v>
      </c>
      <c r="B839" s="10" t="str">
        <f>VLOOKUP(C839,BD!$B$4:$C$818,2,TRUE)</f>
        <v>SMALL</v>
      </c>
      <c r="C839" s="10" t="s">
        <v>3517</v>
      </c>
      <c r="D839" s="10" t="s">
        <v>3518</v>
      </c>
      <c r="E839" s="10"/>
      <c r="F839" s="10"/>
      <c r="G839" s="10"/>
      <c r="H839" s="10"/>
      <c r="I839" s="10"/>
      <c r="J839" s="10" t="s">
        <v>3519</v>
      </c>
      <c r="K839" s="10" t="s">
        <v>3520</v>
      </c>
      <c r="L839" s="10"/>
      <c r="M839" s="10"/>
      <c r="N839" s="10"/>
      <c r="O839" s="10"/>
      <c r="P839" s="10" t="s">
        <v>7067</v>
      </c>
      <c r="Q839" s="10" t="s">
        <v>7068</v>
      </c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47"/>
      <c r="AE839" s="47"/>
      <c r="AF839" s="47"/>
      <c r="AG839" s="47"/>
    </row>
    <row r="840" ht="15.75" customHeight="1">
      <c r="A840" s="10" t="s">
        <v>3521</v>
      </c>
      <c r="B840" s="10" t="str">
        <f>VLOOKUP(C840,BD!$B$4:$C$818,2,FALSE)</f>
        <v>SMALL</v>
      </c>
      <c r="C840" s="10" t="s">
        <v>3522</v>
      </c>
      <c r="D840" s="10" t="s">
        <v>946</v>
      </c>
      <c r="E840" s="10" t="s">
        <v>3523</v>
      </c>
      <c r="F840" s="10"/>
      <c r="G840" s="10"/>
      <c r="H840" s="10"/>
      <c r="I840" s="10"/>
      <c r="J840" s="10" t="s">
        <v>947</v>
      </c>
      <c r="K840" s="10"/>
      <c r="L840" s="10"/>
      <c r="M840" s="10"/>
      <c r="N840" s="10"/>
      <c r="O840" s="10"/>
      <c r="P840" s="10" t="s">
        <v>5456</v>
      </c>
      <c r="Q840" s="10" t="s">
        <v>6482</v>
      </c>
      <c r="R840" s="10" t="s">
        <v>6483</v>
      </c>
      <c r="S840" s="10" t="s">
        <v>3522</v>
      </c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4"/>
      <c r="AE840" s="47"/>
      <c r="AF840" s="47"/>
      <c r="AG840" s="47"/>
    </row>
    <row r="841" ht="15.75" customHeight="1">
      <c r="A841" s="10" t="s">
        <v>4654</v>
      </c>
      <c r="B841" s="10" t="str">
        <f>VLOOKUP(C841,BD!$B$4:$C$818,2,FALSE)</f>
        <v>SMALL</v>
      </c>
      <c r="C841" s="10" t="s">
        <v>3522</v>
      </c>
      <c r="D841" s="10" t="s">
        <v>946</v>
      </c>
      <c r="E841" s="10" t="s">
        <v>3523</v>
      </c>
      <c r="F841" s="10"/>
      <c r="G841" s="10"/>
      <c r="H841" s="10"/>
      <c r="I841" s="10"/>
      <c r="J841" s="10" t="s">
        <v>947</v>
      </c>
      <c r="K841" s="10" t="s">
        <v>7069</v>
      </c>
      <c r="L841" s="10"/>
      <c r="M841" s="10"/>
      <c r="N841" s="10"/>
      <c r="O841" s="10"/>
      <c r="P841" s="10" t="s">
        <v>7070</v>
      </c>
      <c r="Q841" s="10" t="s">
        <v>5456</v>
      </c>
      <c r="R841" s="10" t="s">
        <v>6483</v>
      </c>
      <c r="S841" s="10" t="s">
        <v>7071</v>
      </c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47"/>
      <c r="AE841" s="47"/>
      <c r="AF841" s="47"/>
      <c r="AG841" s="47"/>
    </row>
    <row r="842" ht="15.75" customHeight="1">
      <c r="A842" s="10" t="s">
        <v>3524</v>
      </c>
      <c r="B842" s="10" t="str">
        <f>VLOOKUP(C842,BD!$B$4:$C$818,2,FALSE)</f>
        <v>SMALL</v>
      </c>
      <c r="C842" s="10" t="s">
        <v>3525</v>
      </c>
      <c r="D842" s="10" t="s">
        <v>3526</v>
      </c>
      <c r="E842" s="10"/>
      <c r="F842" s="10"/>
      <c r="G842" s="10"/>
      <c r="H842" s="10"/>
      <c r="I842" s="10"/>
      <c r="J842" s="10" t="s">
        <v>3527</v>
      </c>
      <c r="K842" s="10"/>
      <c r="L842" s="10"/>
      <c r="M842" s="10"/>
      <c r="N842" s="10"/>
      <c r="O842" s="10"/>
      <c r="P842" s="10" t="s">
        <v>7072</v>
      </c>
      <c r="Q842" s="10" t="s">
        <v>7073</v>
      </c>
      <c r="R842" s="10" t="s">
        <v>7074</v>
      </c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47"/>
      <c r="AE842" s="47"/>
      <c r="AF842" s="47"/>
      <c r="AG842" s="47"/>
    </row>
    <row r="843" ht="15.75" customHeight="1">
      <c r="A843" s="10" t="s">
        <v>3528</v>
      </c>
      <c r="B843" s="10" t="str">
        <f>VLOOKUP(C843,BD!$B$4:$C$818,2,TRUE)</f>
        <v>SMALL</v>
      </c>
      <c r="C843" s="10" t="s">
        <v>3529</v>
      </c>
      <c r="D843" s="10" t="s">
        <v>3530</v>
      </c>
      <c r="E843" s="10"/>
      <c r="F843" s="10"/>
      <c r="G843" s="10"/>
      <c r="H843" s="10"/>
      <c r="I843" s="10"/>
      <c r="J843" s="10" t="s">
        <v>3531</v>
      </c>
      <c r="K843" s="10" t="s">
        <v>2000</v>
      </c>
      <c r="L843" s="10"/>
      <c r="M843" s="10"/>
      <c r="N843" s="10"/>
      <c r="O843" s="10"/>
      <c r="P843" s="10" t="s">
        <v>7075</v>
      </c>
      <c r="Q843" s="10" t="s">
        <v>7076</v>
      </c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47"/>
      <c r="AE843" s="47"/>
      <c r="AF843" s="47"/>
      <c r="AG843" s="47"/>
    </row>
    <row r="844" ht="15.75" customHeight="1">
      <c r="A844" s="10" t="s">
        <v>3532</v>
      </c>
      <c r="B844" s="10" t="str">
        <f>VLOOKUP(C844,BD!$B$4:$C$818,2,TRUE)</f>
        <v>SMALL</v>
      </c>
      <c r="C844" s="10" t="s">
        <v>3533</v>
      </c>
      <c r="D844" s="10" t="s">
        <v>3286</v>
      </c>
      <c r="E844" s="10"/>
      <c r="F844" s="10"/>
      <c r="G844" s="10"/>
      <c r="H844" s="10"/>
      <c r="I844" s="10"/>
      <c r="J844" s="10" t="s">
        <v>3534</v>
      </c>
      <c r="K844" s="10" t="s">
        <v>3535</v>
      </c>
      <c r="L844" s="10"/>
      <c r="M844" s="10"/>
      <c r="N844" s="10"/>
      <c r="O844" s="10"/>
      <c r="P844" s="10" t="s">
        <v>7077</v>
      </c>
      <c r="Q844" s="10" t="s">
        <v>7078</v>
      </c>
      <c r="R844" s="10" t="s">
        <v>7079</v>
      </c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47"/>
      <c r="AE844" s="47"/>
      <c r="AF844" s="47"/>
      <c r="AG844" s="47"/>
    </row>
    <row r="845" ht="15.75" customHeight="1">
      <c r="A845" s="10" t="s">
        <v>3536</v>
      </c>
      <c r="B845" s="10" t="str">
        <f>VLOOKUP(C845,BD!$B$4:$C$818,2,TRUE)</f>
        <v>SMALL</v>
      </c>
      <c r="C845" s="10" t="s">
        <v>3537</v>
      </c>
      <c r="D845" s="10" t="s">
        <v>3538</v>
      </c>
      <c r="E845" s="10"/>
      <c r="F845" s="10"/>
      <c r="G845" s="10"/>
      <c r="H845" s="10"/>
      <c r="I845" s="10"/>
      <c r="J845" s="10" t="s">
        <v>3539</v>
      </c>
      <c r="K845" s="10" t="s">
        <v>3540</v>
      </c>
      <c r="L845" s="10" t="s">
        <v>3541</v>
      </c>
      <c r="M845" s="10"/>
      <c r="N845" s="10"/>
      <c r="O845" s="10"/>
      <c r="P845" s="10" t="s">
        <v>7080</v>
      </c>
      <c r="Q845" s="10" t="s">
        <v>7081</v>
      </c>
      <c r="R845" s="10" t="s">
        <v>7082</v>
      </c>
      <c r="S845" s="10" t="s">
        <v>7083</v>
      </c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47"/>
      <c r="AE845" s="47"/>
      <c r="AF845" s="47"/>
      <c r="AG845" s="47"/>
    </row>
    <row r="846" ht="15.75" customHeight="1">
      <c r="A846" s="10" t="s">
        <v>3542</v>
      </c>
      <c r="B846" s="10" t="str">
        <f>VLOOKUP(C846,BD!$B$4:$C$818,2,FALSE)</f>
        <v>SMALL</v>
      </c>
      <c r="C846" s="10" t="s">
        <v>3543</v>
      </c>
      <c r="D846" s="10" t="s">
        <v>3544</v>
      </c>
      <c r="E846" s="10"/>
      <c r="F846" s="10"/>
      <c r="G846" s="10"/>
      <c r="H846" s="10"/>
      <c r="I846" s="10"/>
      <c r="J846" s="10" t="s">
        <v>3545</v>
      </c>
      <c r="K846" s="10" t="s">
        <v>3546</v>
      </c>
      <c r="L846" s="10"/>
      <c r="M846" s="10"/>
      <c r="N846" s="10"/>
      <c r="O846" s="10"/>
      <c r="P846" s="10" t="s">
        <v>4804</v>
      </c>
      <c r="Q846" s="10" t="s">
        <v>7084</v>
      </c>
      <c r="R846" s="10" t="s">
        <v>5049</v>
      </c>
      <c r="S846" s="10" t="s">
        <v>7085</v>
      </c>
      <c r="T846" s="10" t="s">
        <v>7086</v>
      </c>
      <c r="U846" s="10" t="s">
        <v>7087</v>
      </c>
      <c r="V846" s="10"/>
      <c r="W846" s="10"/>
      <c r="X846" s="10"/>
      <c r="Y846" s="10"/>
      <c r="Z846" s="10"/>
      <c r="AA846" s="10"/>
      <c r="AB846" s="10"/>
      <c r="AC846" s="10"/>
      <c r="AD846" s="47"/>
      <c r="AE846" s="47"/>
      <c r="AF846" s="47"/>
      <c r="AG846" s="47"/>
    </row>
    <row r="847" ht="15.75" customHeight="1">
      <c r="A847" s="10" t="s">
        <v>3547</v>
      </c>
      <c r="B847" s="10" t="str">
        <f>VLOOKUP(C847,BD!$B$4:$C$818,2,TRUE)</f>
        <v>SMALL</v>
      </c>
      <c r="C847" s="10" t="s">
        <v>3548</v>
      </c>
      <c r="D847" s="10" t="s">
        <v>3549</v>
      </c>
      <c r="E847" s="10"/>
      <c r="F847" s="10"/>
      <c r="G847" s="10"/>
      <c r="H847" s="10"/>
      <c r="I847" s="10"/>
      <c r="J847" s="10" t="s">
        <v>3550</v>
      </c>
      <c r="K847" s="10"/>
      <c r="L847" s="10"/>
      <c r="M847" s="10"/>
      <c r="N847" s="10"/>
      <c r="O847" s="10"/>
      <c r="P847" s="10" t="s">
        <v>7088</v>
      </c>
      <c r="Q847" s="10" t="s">
        <v>7089</v>
      </c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47"/>
      <c r="AE847" s="47"/>
      <c r="AF847" s="47"/>
      <c r="AG847" s="47"/>
    </row>
    <row r="848" ht="15.75" customHeight="1">
      <c r="A848" s="10" t="s">
        <v>3551</v>
      </c>
      <c r="B848" s="10" t="str">
        <f>VLOOKUP(C848,BD!$B$4:$C$818,2,FALSE)</f>
        <v>SMALL</v>
      </c>
      <c r="C848" s="10" t="s">
        <v>3552</v>
      </c>
      <c r="D848" s="10" t="s">
        <v>3553</v>
      </c>
      <c r="E848" s="10"/>
      <c r="F848" s="10"/>
      <c r="G848" s="10"/>
      <c r="H848" s="10"/>
      <c r="I848" s="10"/>
      <c r="J848" s="10" t="s">
        <v>3554</v>
      </c>
      <c r="K848" s="10" t="s">
        <v>3555</v>
      </c>
      <c r="L848" s="10"/>
      <c r="M848" s="10"/>
      <c r="N848" s="10"/>
      <c r="O848" s="10"/>
      <c r="P848" s="10" t="s">
        <v>7090</v>
      </c>
      <c r="Q848" s="10" t="s">
        <v>7091</v>
      </c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4"/>
      <c r="AE848" s="47"/>
      <c r="AF848" s="47"/>
      <c r="AG848" s="47"/>
    </row>
    <row r="849" ht="15.75" customHeight="1">
      <c r="A849" s="10" t="s">
        <v>3556</v>
      </c>
      <c r="B849" s="10" t="str">
        <f>VLOOKUP(C849,BD!$B$4:$C$818,2,TRUE)</f>
        <v>SMALL</v>
      </c>
      <c r="C849" s="10" t="s">
        <v>3557</v>
      </c>
      <c r="D849" s="10" t="s">
        <v>3558</v>
      </c>
      <c r="E849" s="10"/>
      <c r="F849" s="10"/>
      <c r="G849" s="10"/>
      <c r="H849" s="10"/>
      <c r="I849" s="10"/>
      <c r="J849" s="10" t="s">
        <v>3559</v>
      </c>
      <c r="K849" s="10"/>
      <c r="L849" s="10"/>
      <c r="M849" s="10"/>
      <c r="N849" s="10"/>
      <c r="O849" s="10"/>
      <c r="P849" s="10" t="s">
        <v>7092</v>
      </c>
      <c r="Q849" s="10" t="s">
        <v>7093</v>
      </c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47"/>
      <c r="AE849" s="47"/>
      <c r="AF849" s="47"/>
      <c r="AG849" s="47"/>
    </row>
    <row r="850" ht="15.75" customHeight="1">
      <c r="A850" s="10" t="s">
        <v>3560</v>
      </c>
      <c r="B850" s="10" t="str">
        <f>VLOOKUP(C850,BD!$B$4:$C$818,2,TRUE)</f>
        <v>SMALL</v>
      </c>
      <c r="C850" s="10" t="s">
        <v>3561</v>
      </c>
      <c r="D850" s="10" t="s">
        <v>3562</v>
      </c>
      <c r="E850" s="10" t="s">
        <v>3563</v>
      </c>
      <c r="F850" s="10"/>
      <c r="G850" s="10"/>
      <c r="H850" s="10"/>
      <c r="I850" s="10"/>
      <c r="J850" s="10" t="s">
        <v>3564</v>
      </c>
      <c r="K850" s="10" t="s">
        <v>3565</v>
      </c>
      <c r="L850" s="10"/>
      <c r="M850" s="10"/>
      <c r="N850" s="10"/>
      <c r="O850" s="10"/>
      <c r="P850" s="10" t="s">
        <v>7094</v>
      </c>
      <c r="Q850" s="10" t="s">
        <v>4985</v>
      </c>
      <c r="R850" s="10" t="s">
        <v>7095</v>
      </c>
      <c r="S850" s="10" t="s">
        <v>7096</v>
      </c>
      <c r="T850" s="10" t="s">
        <v>7097</v>
      </c>
      <c r="U850" s="10" t="s">
        <v>7098</v>
      </c>
      <c r="V850" s="10"/>
      <c r="W850" s="10"/>
      <c r="X850" s="10"/>
      <c r="Y850" s="10"/>
      <c r="Z850" s="10"/>
      <c r="AA850" s="10"/>
      <c r="AB850" s="10"/>
      <c r="AC850" s="10"/>
      <c r="AD850" s="47"/>
      <c r="AE850" s="47"/>
      <c r="AF850" s="47"/>
      <c r="AG850" s="47"/>
    </row>
    <row r="851" ht="15.75" customHeight="1">
      <c r="A851" s="10" t="s">
        <v>3566</v>
      </c>
      <c r="B851" s="10" t="str">
        <f>VLOOKUP(C851,BD!$B$4:$C$818,2,TRUE)</f>
        <v>SMALL</v>
      </c>
      <c r="C851" s="10" t="s">
        <v>3567</v>
      </c>
      <c r="D851" s="10" t="s">
        <v>3568</v>
      </c>
      <c r="E851" s="10"/>
      <c r="F851" s="10"/>
      <c r="G851" s="10"/>
      <c r="H851" s="10"/>
      <c r="I851" s="10"/>
      <c r="J851" s="10" t="s">
        <v>3569</v>
      </c>
      <c r="K851" s="10" t="s">
        <v>3570</v>
      </c>
      <c r="L851" s="10"/>
      <c r="M851" s="10"/>
      <c r="N851" s="10"/>
      <c r="O851" s="10"/>
      <c r="P851" s="10" t="s">
        <v>7099</v>
      </c>
      <c r="Q851" s="10" t="s">
        <v>7100</v>
      </c>
      <c r="R851" s="10" t="s">
        <v>7101</v>
      </c>
      <c r="S851" s="10" t="s">
        <v>6188</v>
      </c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4"/>
      <c r="AE851" s="47"/>
      <c r="AF851" s="47"/>
      <c r="AG851" s="47"/>
    </row>
    <row r="852" ht="15.75" customHeight="1">
      <c r="A852" s="10" t="s">
        <v>3571</v>
      </c>
      <c r="B852" s="10" t="str">
        <f>VLOOKUP(C852,BD!$B$4:$C$818,2,TRUE)</f>
        <v>SMALL</v>
      </c>
      <c r="C852" s="10" t="s">
        <v>3572</v>
      </c>
      <c r="D852" s="10" t="s">
        <v>3573</v>
      </c>
      <c r="E852" s="10"/>
      <c r="F852" s="10"/>
      <c r="G852" s="10"/>
      <c r="H852" s="10"/>
      <c r="I852" s="10"/>
      <c r="J852" s="10" t="s">
        <v>3574</v>
      </c>
      <c r="K852" s="10"/>
      <c r="L852" s="10"/>
      <c r="M852" s="10"/>
      <c r="N852" s="10"/>
      <c r="O852" s="10"/>
      <c r="P852" s="10" t="s">
        <v>7102</v>
      </c>
      <c r="Q852" s="10" t="s">
        <v>7103</v>
      </c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47"/>
      <c r="AE852" s="47"/>
      <c r="AF852" s="47"/>
      <c r="AG852" s="47"/>
    </row>
    <row r="853" ht="15.75" customHeight="1">
      <c r="A853" s="10" t="s">
        <v>3575</v>
      </c>
      <c r="B853" s="10" t="str">
        <f>VLOOKUP(C853,BD!$B$4:$C$818,2,FALSE)</f>
        <v>SMALL</v>
      </c>
      <c r="C853" s="10" t="s">
        <v>3576</v>
      </c>
      <c r="D853" s="10" t="s">
        <v>3577</v>
      </c>
      <c r="E853" s="10"/>
      <c r="F853" s="10"/>
      <c r="G853" s="10"/>
      <c r="H853" s="10"/>
      <c r="I853" s="10"/>
      <c r="J853" s="10" t="s">
        <v>3578</v>
      </c>
      <c r="K853" s="10"/>
      <c r="L853" s="10"/>
      <c r="M853" s="10"/>
      <c r="N853" s="10"/>
      <c r="O853" s="10"/>
      <c r="P853" s="10" t="s">
        <v>7104</v>
      </c>
      <c r="Q853" s="10" t="s">
        <v>7105</v>
      </c>
      <c r="R853" s="10" t="s">
        <v>7106</v>
      </c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47"/>
      <c r="AE853" s="47"/>
      <c r="AF853" s="47"/>
      <c r="AG853" s="47"/>
    </row>
    <row r="854" ht="15.75" customHeight="1">
      <c r="A854" s="10" t="s">
        <v>4708</v>
      </c>
      <c r="B854" s="10" t="str">
        <f>VLOOKUP(C854,BD!$B$4:$C$818,2,FALSE)</f>
        <v>SMALL</v>
      </c>
      <c r="C854" s="10" t="s">
        <v>3576</v>
      </c>
      <c r="D854" s="10" t="s">
        <v>3577</v>
      </c>
      <c r="E854" s="10"/>
      <c r="F854" s="10"/>
      <c r="G854" s="10"/>
      <c r="H854" s="10"/>
      <c r="I854" s="10"/>
      <c r="J854" s="10" t="s">
        <v>3578</v>
      </c>
      <c r="K854" s="10"/>
      <c r="L854" s="10"/>
      <c r="M854" s="10"/>
      <c r="N854" s="10"/>
      <c r="O854" s="10"/>
      <c r="P854" s="10" t="s">
        <v>7104</v>
      </c>
      <c r="Q854" s="10" t="s">
        <v>7105</v>
      </c>
      <c r="R854" s="10" t="s">
        <v>7106</v>
      </c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47"/>
      <c r="AE854" s="47"/>
      <c r="AF854" s="47"/>
      <c r="AG854" s="47"/>
    </row>
    <row r="855" ht="15.75" customHeight="1">
      <c r="A855" s="10" t="s">
        <v>3579</v>
      </c>
      <c r="B855" s="10" t="str">
        <f>VLOOKUP(C855,BD!$B$4:$C$818,2,TRUE)</f>
        <v>SMALL</v>
      </c>
      <c r="C855" s="10" t="s">
        <v>3580</v>
      </c>
      <c r="D855" s="10" t="s">
        <v>3581</v>
      </c>
      <c r="E855" s="10"/>
      <c r="F855" s="10"/>
      <c r="G855" s="10"/>
      <c r="H855" s="10"/>
      <c r="I855" s="10"/>
      <c r="J855" s="10" t="s">
        <v>3582</v>
      </c>
      <c r="K855" s="10" t="s">
        <v>3583</v>
      </c>
      <c r="L855" s="10"/>
      <c r="M855" s="10"/>
      <c r="N855" s="10"/>
      <c r="O855" s="10"/>
      <c r="P855" s="10" t="s">
        <v>7107</v>
      </c>
      <c r="Q855" s="10" t="s">
        <v>7108</v>
      </c>
      <c r="R855" s="10" t="s">
        <v>7109</v>
      </c>
      <c r="S855" s="10" t="s">
        <v>7110</v>
      </c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47"/>
      <c r="AE855" s="47"/>
      <c r="AF855" s="47"/>
      <c r="AG855" s="47"/>
    </row>
    <row r="856" ht="15.75" customHeight="1">
      <c r="A856" s="10" t="s">
        <v>3584</v>
      </c>
      <c r="B856" s="10" t="str">
        <f>VLOOKUP(C856,BD!$B$4:$C$818,2,FALSE)</f>
        <v>SMALL</v>
      </c>
      <c r="C856" s="10" t="s">
        <v>3585</v>
      </c>
      <c r="D856" s="10" t="s">
        <v>3586</v>
      </c>
      <c r="E856" s="10" t="s">
        <v>3587</v>
      </c>
      <c r="F856" s="10"/>
      <c r="G856" s="10"/>
      <c r="H856" s="10"/>
      <c r="I856" s="10"/>
      <c r="J856" s="10" t="s">
        <v>3588</v>
      </c>
      <c r="K856" s="10" t="s">
        <v>3589</v>
      </c>
      <c r="L856" s="10"/>
      <c r="M856" s="10"/>
      <c r="N856" s="10"/>
      <c r="O856" s="10"/>
      <c r="P856" s="10" t="s">
        <v>7111</v>
      </c>
      <c r="Q856" s="10" t="s">
        <v>7112</v>
      </c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47"/>
      <c r="AE856" s="47"/>
      <c r="AF856" s="47"/>
      <c r="AG856" s="47"/>
    </row>
    <row r="857" ht="15.75" customHeight="1">
      <c r="A857" s="10" t="s">
        <v>3590</v>
      </c>
      <c r="B857" s="10" t="str">
        <f>VLOOKUP(C857,BD!$B$4:$C$818,2,TRUE)</f>
        <v>SMALL</v>
      </c>
      <c r="C857" s="10" t="s">
        <v>3591</v>
      </c>
      <c r="D857" s="10" t="s">
        <v>3592</v>
      </c>
      <c r="E857" s="10"/>
      <c r="F857" s="10"/>
      <c r="G857" s="10"/>
      <c r="H857" s="10"/>
      <c r="I857" s="10"/>
      <c r="J857" s="10" t="s">
        <v>3593</v>
      </c>
      <c r="K857" s="10" t="s">
        <v>3594</v>
      </c>
      <c r="L857" s="10"/>
      <c r="M857" s="10"/>
      <c r="N857" s="10"/>
      <c r="O857" s="10"/>
      <c r="P857" s="10" t="s">
        <v>7113</v>
      </c>
      <c r="Q857" s="10" t="s">
        <v>7114</v>
      </c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47"/>
      <c r="AE857" s="47"/>
      <c r="AF857" s="47"/>
      <c r="AG857" s="47"/>
    </row>
    <row r="858" ht="15.75" customHeight="1">
      <c r="A858" s="10" t="s">
        <v>3595</v>
      </c>
      <c r="B858" s="10" t="str">
        <f>VLOOKUP(C858,BD!$B$4:$C$818,2,FALSE)</f>
        <v>SMALL</v>
      </c>
      <c r="C858" s="10" t="s">
        <v>3596</v>
      </c>
      <c r="D858" s="10" t="s">
        <v>3597</v>
      </c>
      <c r="E858" s="10"/>
      <c r="F858" s="10"/>
      <c r="G858" s="10"/>
      <c r="H858" s="10"/>
      <c r="I858" s="10"/>
      <c r="J858" s="10" t="s">
        <v>3598</v>
      </c>
      <c r="K858" s="10" t="s">
        <v>3599</v>
      </c>
      <c r="L858" s="10"/>
      <c r="M858" s="10"/>
      <c r="N858" s="10"/>
      <c r="O858" s="10"/>
      <c r="P858" s="10" t="s">
        <v>4774</v>
      </c>
      <c r="Q858" s="10" t="s">
        <v>7115</v>
      </c>
      <c r="R858" s="10" t="s">
        <v>7116</v>
      </c>
      <c r="S858" s="10" t="s">
        <v>7117</v>
      </c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4"/>
      <c r="AE858" s="47"/>
      <c r="AF858" s="47"/>
      <c r="AG858" s="47"/>
    </row>
    <row r="859" ht="15.75" customHeight="1">
      <c r="A859" s="10" t="s">
        <v>3600</v>
      </c>
      <c r="B859" s="10" t="str">
        <f>VLOOKUP(C859,BD!$B$4:$C$818,2,TRUE)</f>
        <v>SMALL</v>
      </c>
      <c r="C859" s="10" t="s">
        <v>3601</v>
      </c>
      <c r="D859" s="10" t="s">
        <v>3602</v>
      </c>
      <c r="E859" s="10"/>
      <c r="F859" s="10"/>
      <c r="G859" s="10"/>
      <c r="H859" s="10"/>
      <c r="I859" s="10"/>
      <c r="J859" s="10" t="s">
        <v>3603</v>
      </c>
      <c r="K859" s="10"/>
      <c r="L859" s="10"/>
      <c r="M859" s="10"/>
      <c r="N859" s="10"/>
      <c r="O859" s="10"/>
      <c r="P859" s="10" t="s">
        <v>7118</v>
      </c>
      <c r="Q859" s="10" t="s">
        <v>7119</v>
      </c>
      <c r="R859" s="10" t="s">
        <v>7120</v>
      </c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47"/>
      <c r="AE859" s="47"/>
      <c r="AF859" s="47"/>
      <c r="AG859" s="47"/>
    </row>
    <row r="860" ht="15.75" customHeight="1">
      <c r="A860" s="10" t="s">
        <v>1341</v>
      </c>
      <c r="B860" s="10" t="str">
        <f>VLOOKUP(C860,BD!$B$4:$C$818,2,FALSE)</f>
        <v>VERY SMALL</v>
      </c>
      <c r="C860" s="10" t="s">
        <v>1342</v>
      </c>
      <c r="D860" s="10" t="s">
        <v>1343</v>
      </c>
      <c r="E860" s="10"/>
      <c r="F860" s="10"/>
      <c r="G860" s="10"/>
      <c r="H860" s="10"/>
      <c r="I860" s="10"/>
      <c r="J860" s="10" t="s">
        <v>1344</v>
      </c>
      <c r="K860" s="10" t="s">
        <v>1345</v>
      </c>
      <c r="L860" s="10"/>
      <c r="M860" s="10"/>
      <c r="N860" s="10"/>
      <c r="O860" s="10"/>
      <c r="P860" s="10" t="s">
        <v>7121</v>
      </c>
      <c r="Q860" s="10" t="s">
        <v>7122</v>
      </c>
      <c r="R860" s="10" t="s">
        <v>7123</v>
      </c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6"/>
      <c r="AD860" s="19"/>
      <c r="AE860" s="12"/>
      <c r="AF860" s="12"/>
      <c r="AG860" s="12"/>
    </row>
    <row r="861" ht="15.75" customHeight="1">
      <c r="A861" s="10" t="s">
        <v>1346</v>
      </c>
      <c r="B861" s="10" t="str">
        <f>VLOOKUP(C861,BD!$B$4:$C$818,2,FALSE)</f>
        <v>VERY SMALL</v>
      </c>
      <c r="C861" s="10" t="s">
        <v>1347</v>
      </c>
      <c r="D861" s="10" t="s">
        <v>1348</v>
      </c>
      <c r="E861" s="10"/>
      <c r="F861" s="10"/>
      <c r="G861" s="10"/>
      <c r="H861" s="10"/>
      <c r="I861" s="10"/>
      <c r="J861" s="10" t="s">
        <v>1349</v>
      </c>
      <c r="K861" s="10" t="s">
        <v>1350</v>
      </c>
      <c r="L861" s="10"/>
      <c r="M861" s="10"/>
      <c r="N861" s="10"/>
      <c r="O861" s="10"/>
      <c r="P861" s="10" t="s">
        <v>7124</v>
      </c>
      <c r="Q861" s="10" t="s">
        <v>7125</v>
      </c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6"/>
      <c r="AD861" s="19"/>
      <c r="AE861" s="12"/>
      <c r="AF861" s="12"/>
      <c r="AG861" s="12"/>
    </row>
    <row r="862" ht="15.75" customHeight="1">
      <c r="A862" s="10" t="s">
        <v>1351</v>
      </c>
      <c r="B862" s="10" t="str">
        <f>VLOOKUP(C862,BD!$B$4:$C$818,2,FALSE)</f>
        <v>VERY SMALL</v>
      </c>
      <c r="C862" s="10" t="s">
        <v>1352</v>
      </c>
      <c r="D862" s="10" t="s">
        <v>1353</v>
      </c>
      <c r="E862" s="10" t="s">
        <v>1354</v>
      </c>
      <c r="F862" s="10"/>
      <c r="G862" s="10"/>
      <c r="H862" s="10"/>
      <c r="I862" s="10"/>
      <c r="J862" s="10" t="s">
        <v>1355</v>
      </c>
      <c r="K862" s="10" t="s">
        <v>1356</v>
      </c>
      <c r="L862" s="10"/>
      <c r="M862" s="10"/>
      <c r="N862" s="10"/>
      <c r="O862" s="10"/>
      <c r="P862" s="10" t="s">
        <v>7126</v>
      </c>
      <c r="Q862" s="10" t="s">
        <v>7127</v>
      </c>
      <c r="R862" s="10" t="s">
        <v>7128</v>
      </c>
      <c r="S862" s="10" t="s">
        <v>7129</v>
      </c>
      <c r="T862" s="10"/>
      <c r="U862" s="10"/>
      <c r="V862" s="10"/>
      <c r="W862" s="10"/>
      <c r="X862" s="10"/>
      <c r="Y862" s="10"/>
      <c r="Z862" s="10"/>
      <c r="AA862" s="10"/>
      <c r="AB862" s="10"/>
      <c r="AC862" s="16"/>
      <c r="AD862" s="19"/>
      <c r="AE862" s="12"/>
      <c r="AF862" s="12"/>
      <c r="AG862" s="12"/>
    </row>
    <row r="863" ht="15.75" customHeight="1">
      <c r="A863" s="10" t="s">
        <v>1358</v>
      </c>
      <c r="B863" s="10" t="str">
        <f>VLOOKUP(C863,BD!$B$4:$C$818,2,TRUE)</f>
        <v>VERY SMALL</v>
      </c>
      <c r="C863" s="10" t="s">
        <v>1359</v>
      </c>
      <c r="D863" s="10" t="s">
        <v>1360</v>
      </c>
      <c r="E863" s="10" t="s">
        <v>1361</v>
      </c>
      <c r="F863" s="10"/>
      <c r="G863" s="10"/>
      <c r="H863" s="10"/>
      <c r="I863" s="10"/>
      <c r="J863" s="10" t="s">
        <v>1362</v>
      </c>
      <c r="K863" s="10" t="s">
        <v>7130</v>
      </c>
      <c r="L863" s="10" t="s">
        <v>1363</v>
      </c>
      <c r="M863" s="10"/>
      <c r="N863" s="10"/>
      <c r="O863" s="10"/>
      <c r="P863" s="10" t="s">
        <v>7131</v>
      </c>
      <c r="Q863" s="10" t="s">
        <v>7132</v>
      </c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6"/>
      <c r="AD863" s="12"/>
      <c r="AE863" s="12"/>
      <c r="AF863" s="12"/>
      <c r="AG863" s="12"/>
    </row>
    <row r="864" ht="15.75" customHeight="1">
      <c r="A864" s="10" t="s">
        <v>1365</v>
      </c>
      <c r="B864" s="10" t="str">
        <f>VLOOKUP(C864,BD!$B$4:$C$818,2,FALSE)</f>
        <v>VERY SMALL</v>
      </c>
      <c r="C864" s="10" t="s">
        <v>1366</v>
      </c>
      <c r="D864" s="10" t="s">
        <v>1367</v>
      </c>
      <c r="E864" s="10"/>
      <c r="F864" s="10"/>
      <c r="G864" s="10"/>
      <c r="H864" s="10"/>
      <c r="I864" s="10"/>
      <c r="J864" s="10" t="s">
        <v>1368</v>
      </c>
      <c r="K864" s="10" t="s">
        <v>1369</v>
      </c>
      <c r="L864" s="10"/>
      <c r="M864" s="10"/>
      <c r="N864" s="10"/>
      <c r="O864" s="10"/>
      <c r="P864" s="10" t="s">
        <v>7133</v>
      </c>
      <c r="Q864" s="10" t="s">
        <v>7134</v>
      </c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6"/>
      <c r="AD864" s="19"/>
      <c r="AE864" s="12"/>
      <c r="AF864" s="12"/>
      <c r="AG864" s="12"/>
    </row>
    <row r="865" ht="15.75" customHeight="1">
      <c r="A865" s="10" t="s">
        <v>3986</v>
      </c>
      <c r="B865" s="10" t="str">
        <f>VLOOKUP(C865,BD!$B$4:$C$818,2,FALSE)</f>
        <v>SMALL</v>
      </c>
      <c r="C865" s="10" t="s">
        <v>3987</v>
      </c>
      <c r="D865" s="10" t="s">
        <v>3988</v>
      </c>
      <c r="E865" s="10" t="s">
        <v>3989</v>
      </c>
      <c r="F865" s="10" t="s">
        <v>3990</v>
      </c>
      <c r="G865" s="10"/>
      <c r="H865" s="10"/>
      <c r="I865" s="10"/>
      <c r="J865" s="10" t="s">
        <v>7135</v>
      </c>
      <c r="K865" s="10" t="s">
        <v>7136</v>
      </c>
      <c r="L865" s="10"/>
      <c r="M865" s="10"/>
      <c r="N865" s="10"/>
      <c r="O865" s="10"/>
      <c r="P865" s="10" t="s">
        <v>7137</v>
      </c>
      <c r="Q865" s="10" t="s">
        <v>7138</v>
      </c>
      <c r="R865" s="10" t="s">
        <v>7139</v>
      </c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4"/>
      <c r="AE865" s="47"/>
      <c r="AF865" s="47"/>
      <c r="AG865" s="47"/>
    </row>
    <row r="866" ht="15.75" customHeight="1">
      <c r="A866" s="10" t="s">
        <v>3992</v>
      </c>
      <c r="B866" s="10" t="str">
        <f>VLOOKUP(C866,BD!$B$4:$C$818,2,FALSE)</f>
        <v>SMALL</v>
      </c>
      <c r="C866" s="10" t="s">
        <v>3993</v>
      </c>
      <c r="D866" s="10" t="s">
        <v>3994</v>
      </c>
      <c r="E866" s="10"/>
      <c r="F866" s="10"/>
      <c r="G866" s="10"/>
      <c r="H866" s="10"/>
      <c r="I866" s="10"/>
      <c r="J866" s="10" t="s">
        <v>7140</v>
      </c>
      <c r="K866" s="10" t="s">
        <v>7141</v>
      </c>
      <c r="L866" s="10"/>
      <c r="M866" s="10"/>
      <c r="N866" s="10"/>
      <c r="O866" s="10"/>
      <c r="P866" s="10" t="s">
        <v>6326</v>
      </c>
      <c r="Q866" s="10" t="s">
        <v>7142</v>
      </c>
      <c r="R866" s="10" t="s">
        <v>7143</v>
      </c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4"/>
      <c r="AE866" s="47"/>
      <c r="AF866" s="47"/>
      <c r="AG866" s="47"/>
    </row>
    <row r="867" ht="15.75" customHeight="1">
      <c r="A867" s="10" t="s">
        <v>3996</v>
      </c>
      <c r="B867" s="10" t="str">
        <f>VLOOKUP(C867,BD!$B$4:$C$818,2,FALSE)</f>
        <v>SMALL</v>
      </c>
      <c r="C867" s="10" t="s">
        <v>3997</v>
      </c>
      <c r="D867" s="10" t="s">
        <v>3998</v>
      </c>
      <c r="E867" s="10"/>
      <c r="F867" s="10"/>
      <c r="G867" s="10"/>
      <c r="H867" s="10"/>
      <c r="I867" s="10"/>
      <c r="J867" s="10" t="s">
        <v>7144</v>
      </c>
      <c r="K867" s="10"/>
      <c r="L867" s="10"/>
      <c r="M867" s="10"/>
      <c r="N867" s="10"/>
      <c r="O867" s="10"/>
      <c r="P867" s="10" t="s">
        <v>4804</v>
      </c>
      <c r="Q867" s="10" t="s">
        <v>7145</v>
      </c>
      <c r="R867" s="10" t="s">
        <v>7146</v>
      </c>
      <c r="S867" s="10" t="s">
        <v>7147</v>
      </c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4"/>
      <c r="AE867" s="47"/>
      <c r="AF867" s="47"/>
      <c r="AG867" s="47"/>
    </row>
    <row r="868" ht="15.75" customHeight="1">
      <c r="A868" s="10" t="s">
        <v>1370</v>
      </c>
      <c r="B868" s="10" t="str">
        <f>VLOOKUP(C868,BD!$B$4:$C$818,2,FALSE)</f>
        <v>VERY SMALL</v>
      </c>
      <c r="C868" s="10" t="s">
        <v>1371</v>
      </c>
      <c r="D868" s="10" t="s">
        <v>1372</v>
      </c>
      <c r="E868" s="10"/>
      <c r="F868" s="10"/>
      <c r="G868" s="10"/>
      <c r="H868" s="10"/>
      <c r="I868" s="10"/>
      <c r="J868" s="10" t="s">
        <v>1373</v>
      </c>
      <c r="K868" s="10"/>
      <c r="L868" s="10"/>
      <c r="M868" s="10"/>
      <c r="N868" s="10"/>
      <c r="O868" s="10"/>
      <c r="P868" s="10" t="s">
        <v>7148</v>
      </c>
      <c r="Q868" s="10" t="s">
        <v>7149</v>
      </c>
      <c r="R868" s="10" t="s">
        <v>7150</v>
      </c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6"/>
      <c r="AD868" s="12"/>
      <c r="AE868" s="12"/>
      <c r="AF868" s="12"/>
      <c r="AG868" s="12"/>
    </row>
    <row r="869" ht="15.75" customHeight="1">
      <c r="A869" s="10" t="s">
        <v>1374</v>
      </c>
      <c r="B869" s="10" t="str">
        <f>VLOOKUP(C869,BD!$B$4:$C$818,2,FALSE)</f>
        <v>VERY SMALL</v>
      </c>
      <c r="C869" s="10" t="s">
        <v>1375</v>
      </c>
      <c r="D869" s="10" t="s">
        <v>1376</v>
      </c>
      <c r="E869" s="10"/>
      <c r="F869" s="10"/>
      <c r="G869" s="10"/>
      <c r="H869" s="10"/>
      <c r="I869" s="10"/>
      <c r="J869" s="10" t="s">
        <v>1377</v>
      </c>
      <c r="K869" s="10" t="s">
        <v>1378</v>
      </c>
      <c r="L869" s="10"/>
      <c r="M869" s="10"/>
      <c r="N869" s="10"/>
      <c r="O869" s="10"/>
      <c r="P869" s="10" t="s">
        <v>7151</v>
      </c>
      <c r="Q869" s="10" t="s">
        <v>7152</v>
      </c>
      <c r="R869" s="10" t="s">
        <v>7153</v>
      </c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6"/>
      <c r="AD869" s="12"/>
      <c r="AE869" s="12"/>
      <c r="AF869" s="12"/>
      <c r="AG869" s="12"/>
    </row>
    <row r="870" ht="15.75" customHeight="1">
      <c r="A870" s="10" t="s">
        <v>1379</v>
      </c>
      <c r="B870" s="10" t="str">
        <f>VLOOKUP(C870,BD!$B$4:$C$818,2,FALSE)</f>
        <v>VERY SMALL</v>
      </c>
      <c r="C870" s="10" t="s">
        <v>1380</v>
      </c>
      <c r="D870" s="10" t="s">
        <v>1381</v>
      </c>
      <c r="E870" s="10"/>
      <c r="F870" s="10"/>
      <c r="G870" s="10"/>
      <c r="H870" s="10"/>
      <c r="I870" s="10"/>
      <c r="J870" s="10" t="s">
        <v>1382</v>
      </c>
      <c r="K870" s="10"/>
      <c r="L870" s="10"/>
      <c r="M870" s="10"/>
      <c r="N870" s="10"/>
      <c r="O870" s="10"/>
      <c r="P870" s="10" t="s">
        <v>7154</v>
      </c>
      <c r="Q870" s="10" t="s">
        <v>7155</v>
      </c>
      <c r="R870" s="10" t="s">
        <v>7156</v>
      </c>
      <c r="S870" s="10" t="s">
        <v>7157</v>
      </c>
      <c r="T870" s="10"/>
      <c r="U870" s="10"/>
      <c r="V870" s="10"/>
      <c r="W870" s="10"/>
      <c r="X870" s="10"/>
      <c r="Y870" s="10"/>
      <c r="Z870" s="10"/>
      <c r="AA870" s="10"/>
      <c r="AB870" s="10"/>
      <c r="AC870" s="16"/>
      <c r="AD870" s="12"/>
      <c r="AE870" s="12"/>
      <c r="AF870" s="12"/>
      <c r="AG870" s="12"/>
    </row>
    <row r="871" ht="15.75" customHeight="1">
      <c r="A871" s="10" t="s">
        <v>3604</v>
      </c>
      <c r="B871" s="10" t="str">
        <f>VLOOKUP(C871,BD!$B$4:$C$818,2,TRUE)</f>
        <v>SMALL</v>
      </c>
      <c r="C871" s="10" t="s">
        <v>3605</v>
      </c>
      <c r="D871" s="10" t="s">
        <v>2996</v>
      </c>
      <c r="E871" s="10" t="s">
        <v>3606</v>
      </c>
      <c r="F871" s="10"/>
      <c r="G871" s="10"/>
      <c r="H871" s="10"/>
      <c r="I871" s="10"/>
      <c r="J871" s="10" t="s">
        <v>3607</v>
      </c>
      <c r="K871" s="10" t="s">
        <v>3608</v>
      </c>
      <c r="L871" s="10"/>
      <c r="M871" s="10"/>
      <c r="N871" s="10"/>
      <c r="O871" s="10"/>
      <c r="P871" s="10" t="s">
        <v>7158</v>
      </c>
      <c r="Q871" s="10" t="s">
        <v>7159</v>
      </c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47"/>
      <c r="AE871" s="47"/>
      <c r="AF871" s="47"/>
      <c r="AG871" s="47"/>
    </row>
    <row r="872" ht="15.75" customHeight="1">
      <c r="A872" s="10" t="s">
        <v>3609</v>
      </c>
      <c r="B872" s="10" t="str">
        <f>VLOOKUP(C872,BD!$B$4:$C$818,2,TRUE)</f>
        <v>SMALL</v>
      </c>
      <c r="C872" s="10" t="s">
        <v>3610</v>
      </c>
      <c r="D872" s="10" t="s">
        <v>3611</v>
      </c>
      <c r="E872" s="10"/>
      <c r="F872" s="10"/>
      <c r="G872" s="10"/>
      <c r="H872" s="10"/>
      <c r="I872" s="10"/>
      <c r="J872" s="10" t="s">
        <v>3612</v>
      </c>
      <c r="K872" s="10" t="s">
        <v>3613</v>
      </c>
      <c r="L872" s="10"/>
      <c r="M872" s="10"/>
      <c r="N872" s="10"/>
      <c r="O872" s="10"/>
      <c r="P872" s="10" t="s">
        <v>7160</v>
      </c>
      <c r="Q872" s="10" t="s">
        <v>7161</v>
      </c>
      <c r="R872" s="10" t="s">
        <v>7162</v>
      </c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47"/>
      <c r="AE872" s="47"/>
      <c r="AF872" s="47"/>
      <c r="AG872" s="47"/>
    </row>
    <row r="873" ht="15.75" customHeight="1">
      <c r="A873" s="10" t="s">
        <v>3614</v>
      </c>
      <c r="B873" s="10" t="str">
        <f>VLOOKUP(C873,BD!$B$4:$C$818,2,FALSE)</f>
        <v>SMALL</v>
      </c>
      <c r="C873" s="10" t="s">
        <v>3615</v>
      </c>
      <c r="D873" s="10" t="s">
        <v>3616</v>
      </c>
      <c r="E873" s="10"/>
      <c r="F873" s="10"/>
      <c r="G873" s="10"/>
      <c r="H873" s="10"/>
      <c r="I873" s="10"/>
      <c r="J873" s="10" t="s">
        <v>3617</v>
      </c>
      <c r="K873" s="10"/>
      <c r="L873" s="10"/>
      <c r="M873" s="10"/>
      <c r="N873" s="10"/>
      <c r="O873" s="10"/>
      <c r="P873" s="10" t="s">
        <v>7163</v>
      </c>
      <c r="Q873" s="10" t="s">
        <v>7164</v>
      </c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47"/>
      <c r="AE873" s="47"/>
      <c r="AF873" s="47"/>
      <c r="AG873" s="47"/>
    </row>
    <row r="874" ht="15.75" customHeight="1">
      <c r="A874" s="10" t="s">
        <v>1383</v>
      </c>
      <c r="B874" s="10" t="str">
        <f>VLOOKUP(C874,BD!$B$4:$C$818,2,FALSE)</f>
        <v>VERY SMALL</v>
      </c>
      <c r="C874" s="10" t="s">
        <v>1384</v>
      </c>
      <c r="D874" s="10" t="s">
        <v>1385</v>
      </c>
      <c r="E874" s="10"/>
      <c r="F874" s="10"/>
      <c r="G874" s="10"/>
      <c r="H874" s="10"/>
      <c r="I874" s="10"/>
      <c r="J874" s="10" t="s">
        <v>1386</v>
      </c>
      <c r="K874" s="10"/>
      <c r="L874" s="10"/>
      <c r="M874" s="10"/>
      <c r="N874" s="10"/>
      <c r="O874" s="10"/>
      <c r="P874" s="10" t="s">
        <v>7165</v>
      </c>
      <c r="Q874" s="10" t="s">
        <v>7166</v>
      </c>
      <c r="R874" s="10" t="s">
        <v>7167</v>
      </c>
      <c r="S874" s="10" t="s">
        <v>7168</v>
      </c>
      <c r="T874" s="10" t="s">
        <v>7169</v>
      </c>
      <c r="U874" s="10"/>
      <c r="V874" s="10"/>
      <c r="W874" s="10"/>
      <c r="X874" s="10"/>
      <c r="Y874" s="10"/>
      <c r="Z874" s="10"/>
      <c r="AA874" s="10"/>
      <c r="AB874" s="10"/>
      <c r="AC874" s="16"/>
      <c r="AD874" s="19"/>
      <c r="AE874" s="12"/>
      <c r="AF874" s="12"/>
      <c r="AG874" s="12"/>
    </row>
    <row r="875" ht="15.75" customHeight="1">
      <c r="A875" s="10" t="s">
        <v>1387</v>
      </c>
      <c r="B875" s="10" t="str">
        <f>VLOOKUP(C875,BD!$B$4:$C$818,2,TRUE)</f>
        <v>VERY SMALL</v>
      </c>
      <c r="C875" s="10" t="s">
        <v>1388</v>
      </c>
      <c r="D875" s="10" t="s">
        <v>1389</v>
      </c>
      <c r="E875" s="10" t="s">
        <v>1390</v>
      </c>
      <c r="F875" s="10"/>
      <c r="G875" s="10"/>
      <c r="H875" s="10"/>
      <c r="I875" s="10"/>
      <c r="J875" s="10" t="s">
        <v>1391</v>
      </c>
      <c r="K875" s="10"/>
      <c r="L875" s="10"/>
      <c r="M875" s="10"/>
      <c r="N875" s="10"/>
      <c r="O875" s="10"/>
      <c r="P875" s="10" t="s">
        <v>7170</v>
      </c>
      <c r="Q875" s="10" t="s">
        <v>7171</v>
      </c>
      <c r="R875" s="10" t="s">
        <v>7172</v>
      </c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6"/>
      <c r="AD875" s="12"/>
      <c r="AE875" s="12"/>
      <c r="AF875" s="12"/>
      <c r="AG875" s="12"/>
    </row>
    <row r="876" ht="15.75" customHeight="1">
      <c r="A876" s="10" t="s">
        <v>1392</v>
      </c>
      <c r="B876" s="10" t="str">
        <f>VLOOKUP(C876,BD!$B$4:$C$818,2,TRUE)</f>
        <v>VERY SMALL</v>
      </c>
      <c r="C876" s="10" t="s">
        <v>1393</v>
      </c>
      <c r="D876" s="10" t="s">
        <v>1394</v>
      </c>
      <c r="E876" s="10"/>
      <c r="F876" s="10"/>
      <c r="G876" s="10"/>
      <c r="H876" s="10"/>
      <c r="I876" s="10"/>
      <c r="J876" s="10" t="s">
        <v>1395</v>
      </c>
      <c r="K876" s="10"/>
      <c r="L876" s="10"/>
      <c r="M876" s="10"/>
      <c r="N876" s="10"/>
      <c r="O876" s="10"/>
      <c r="P876" s="10" t="s">
        <v>7173</v>
      </c>
      <c r="Q876" s="10" t="s">
        <v>7174</v>
      </c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6"/>
      <c r="AD876" s="12"/>
      <c r="AE876" s="12"/>
      <c r="AF876" s="12"/>
      <c r="AG876" s="12"/>
    </row>
    <row r="877" ht="15.75" customHeight="1">
      <c r="A877" s="10" t="s">
        <v>3619</v>
      </c>
      <c r="B877" s="10" t="str">
        <f>VLOOKUP(C877,BD!$B$4:$C$818,2,FALSE)</f>
        <v>SMALL</v>
      </c>
      <c r="C877" s="10" t="s">
        <v>3620</v>
      </c>
      <c r="D877" s="10" t="s">
        <v>3621</v>
      </c>
      <c r="E877" s="10"/>
      <c r="F877" s="10"/>
      <c r="G877" s="10"/>
      <c r="H877" s="10"/>
      <c r="I877" s="10"/>
      <c r="J877" s="10" t="s">
        <v>3622</v>
      </c>
      <c r="K877" s="10" t="s">
        <v>3623</v>
      </c>
      <c r="L877" s="10"/>
      <c r="M877" s="10"/>
      <c r="N877" s="10"/>
      <c r="O877" s="10"/>
      <c r="P877" s="10" t="s">
        <v>7175</v>
      </c>
      <c r="Q877" s="10" t="s">
        <v>7176</v>
      </c>
      <c r="R877" s="10" t="s">
        <v>7177</v>
      </c>
      <c r="S877" s="10" t="s">
        <v>7178</v>
      </c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4"/>
      <c r="AE877" s="47"/>
      <c r="AF877" s="47"/>
      <c r="AG877" s="47"/>
    </row>
    <row r="878" ht="15.75" customHeight="1">
      <c r="A878" s="10" t="s">
        <v>3624</v>
      </c>
      <c r="B878" s="10" t="str">
        <f>VLOOKUP(C878,BD!$B$4:$C$818,2,FALSE)</f>
        <v>SMALL</v>
      </c>
      <c r="C878" s="10" t="s">
        <v>3625</v>
      </c>
      <c r="D878" s="10" t="s">
        <v>1802</v>
      </c>
      <c r="E878" s="10" t="s">
        <v>3626</v>
      </c>
      <c r="F878" s="10"/>
      <c r="G878" s="10"/>
      <c r="H878" s="10"/>
      <c r="I878" s="10"/>
      <c r="J878" s="10" t="s">
        <v>3627</v>
      </c>
      <c r="K878" s="10"/>
      <c r="L878" s="10"/>
      <c r="M878" s="10"/>
      <c r="N878" s="10"/>
      <c r="O878" s="10"/>
      <c r="P878" s="10" t="s">
        <v>7179</v>
      </c>
      <c r="Q878" s="10" t="s">
        <v>7180</v>
      </c>
      <c r="R878" s="10" t="s">
        <v>7181</v>
      </c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47"/>
      <c r="AE878" s="47"/>
      <c r="AF878" s="47"/>
      <c r="AG878" s="47"/>
    </row>
    <row r="879" ht="15.75" customHeight="1">
      <c r="A879" s="10" t="s">
        <v>3628</v>
      </c>
      <c r="B879" s="10" t="str">
        <f>VLOOKUP(C879,BD!$B$4:$C$818,2,FALSE)</f>
        <v>SMALL</v>
      </c>
      <c r="C879" s="10" t="s">
        <v>3629</v>
      </c>
      <c r="D879" s="10" t="s">
        <v>3630</v>
      </c>
      <c r="E879" s="10"/>
      <c r="F879" s="10"/>
      <c r="G879" s="10"/>
      <c r="H879" s="10"/>
      <c r="I879" s="10"/>
      <c r="J879" s="10" t="s">
        <v>3631</v>
      </c>
      <c r="K879" s="10" t="s">
        <v>3632</v>
      </c>
      <c r="L879" s="10"/>
      <c r="M879" s="10"/>
      <c r="N879" s="10"/>
      <c r="O879" s="10"/>
      <c r="P879" s="10" t="s">
        <v>7182</v>
      </c>
      <c r="Q879" s="10" t="s">
        <v>3629</v>
      </c>
      <c r="R879" s="10" t="s">
        <v>7183</v>
      </c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47"/>
      <c r="AE879" s="47"/>
      <c r="AF879" s="47"/>
      <c r="AG879" s="47"/>
    </row>
    <row r="880" ht="15.75" customHeight="1">
      <c r="A880" s="10" t="s">
        <v>3633</v>
      </c>
      <c r="B880" s="10" t="str">
        <f>VLOOKUP(C880,BD!$B$4:$C$818,2,TRUE)</f>
        <v>SMALL</v>
      </c>
      <c r="C880" s="10" t="s">
        <v>3634</v>
      </c>
      <c r="D880" s="10" t="s">
        <v>3635</v>
      </c>
      <c r="E880" s="10"/>
      <c r="F880" s="10"/>
      <c r="G880" s="10"/>
      <c r="H880" s="10"/>
      <c r="I880" s="10"/>
      <c r="J880" s="10" t="s">
        <v>3636</v>
      </c>
      <c r="K880" s="10" t="s">
        <v>3637</v>
      </c>
      <c r="L880" s="10"/>
      <c r="M880" s="10"/>
      <c r="N880" s="10"/>
      <c r="O880" s="10"/>
      <c r="P880" s="10" t="s">
        <v>7184</v>
      </c>
      <c r="Q880" s="10" t="s">
        <v>7185</v>
      </c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47"/>
      <c r="AE880" s="47"/>
      <c r="AF880" s="47"/>
      <c r="AG880" s="47"/>
    </row>
    <row r="881" ht="15.75" customHeight="1">
      <c r="A881" s="10" t="s">
        <v>1396</v>
      </c>
      <c r="B881" s="10" t="str">
        <f>VLOOKUP(C881,BD!$B$4:$C$818,2,FALSE)</f>
        <v>VERY SMALL</v>
      </c>
      <c r="C881" s="10" t="s">
        <v>1397</v>
      </c>
      <c r="D881" s="10" t="s">
        <v>1398</v>
      </c>
      <c r="E881" s="10"/>
      <c r="F881" s="10"/>
      <c r="G881" s="10"/>
      <c r="H881" s="10"/>
      <c r="I881" s="10"/>
      <c r="J881" s="10" t="s">
        <v>1399</v>
      </c>
      <c r="K881" s="10" t="s">
        <v>1400</v>
      </c>
      <c r="L881" s="10"/>
      <c r="M881" s="10"/>
      <c r="N881" s="10"/>
      <c r="O881" s="10"/>
      <c r="P881" s="10" t="s">
        <v>7186</v>
      </c>
      <c r="Q881" s="10" t="s">
        <v>7187</v>
      </c>
      <c r="R881" s="10" t="s">
        <v>7188</v>
      </c>
      <c r="S881" s="10" t="s">
        <v>7189</v>
      </c>
      <c r="T881" s="10"/>
      <c r="U881" s="10"/>
      <c r="V881" s="10"/>
      <c r="W881" s="10"/>
      <c r="X881" s="10"/>
      <c r="Y881" s="10"/>
      <c r="Z881" s="10"/>
      <c r="AA881" s="10"/>
      <c r="AB881" s="10"/>
      <c r="AC881" s="16"/>
      <c r="AD881" s="12"/>
      <c r="AE881" s="12"/>
      <c r="AF881" s="12"/>
      <c r="AG881" s="12"/>
    </row>
    <row r="882" ht="15.75" customHeight="1">
      <c r="A882" s="10" t="s">
        <v>1402</v>
      </c>
      <c r="B882" s="10" t="str">
        <f>VLOOKUP(C882,BD!$B$4:$C$818,2,TRUE)</f>
        <v>VERY SMALL</v>
      </c>
      <c r="C882" s="10" t="s">
        <v>1403</v>
      </c>
      <c r="D882" s="10" t="s">
        <v>1404</v>
      </c>
      <c r="E882" s="10"/>
      <c r="F882" s="10"/>
      <c r="G882" s="10"/>
      <c r="H882" s="10"/>
      <c r="I882" s="10"/>
      <c r="J882" s="10" t="s">
        <v>1405</v>
      </c>
      <c r="K882" s="10"/>
      <c r="L882" s="10"/>
      <c r="M882" s="10"/>
      <c r="N882" s="10"/>
      <c r="O882" s="10"/>
      <c r="P882" s="10" t="s">
        <v>7190</v>
      </c>
      <c r="Q882" s="10" t="s">
        <v>7191</v>
      </c>
      <c r="R882" s="10" t="s">
        <v>7192</v>
      </c>
      <c r="S882" s="10" t="s">
        <v>7193</v>
      </c>
      <c r="T882" s="10"/>
      <c r="U882" s="10"/>
      <c r="V882" s="10"/>
      <c r="W882" s="10"/>
      <c r="X882" s="10"/>
      <c r="Y882" s="10"/>
      <c r="Z882" s="10"/>
      <c r="AA882" s="10"/>
      <c r="AB882" s="10"/>
      <c r="AC882" s="16"/>
      <c r="AD882" s="12"/>
      <c r="AE882" s="12"/>
      <c r="AF882" s="12"/>
      <c r="AG882" s="12"/>
    </row>
    <row r="883" ht="15.75" customHeight="1">
      <c r="A883" s="10" t="s">
        <v>1406</v>
      </c>
      <c r="B883" s="10" t="str">
        <f>VLOOKUP(C883,BD!$B$4:$C$818,2,FALSE)</f>
        <v>VERY SMALL</v>
      </c>
      <c r="C883" s="10" t="s">
        <v>1407</v>
      </c>
      <c r="D883" s="10" t="s">
        <v>1408</v>
      </c>
      <c r="E883" s="10" t="s">
        <v>1409</v>
      </c>
      <c r="F883" s="10"/>
      <c r="G883" s="10"/>
      <c r="H883" s="10"/>
      <c r="I883" s="10"/>
      <c r="J883" s="10" t="s">
        <v>1410</v>
      </c>
      <c r="K883" s="10"/>
      <c r="L883" s="10"/>
      <c r="M883" s="10"/>
      <c r="N883" s="10"/>
      <c r="O883" s="10"/>
      <c r="P883" s="10" t="s">
        <v>7194</v>
      </c>
      <c r="Q883" s="10" t="s">
        <v>7195</v>
      </c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6"/>
      <c r="AD883" s="12"/>
      <c r="AE883" s="12"/>
      <c r="AF883" s="12"/>
      <c r="AG883" s="12"/>
    </row>
    <row r="884" ht="15.75" customHeight="1">
      <c r="A884" s="10" t="s">
        <v>3638</v>
      </c>
      <c r="B884" s="10" t="str">
        <f>VLOOKUP(C884,BD!$B$4:$C$818,2,TRUE)</f>
        <v>SMALL</v>
      </c>
      <c r="C884" s="10" t="s">
        <v>3639</v>
      </c>
      <c r="D884" s="10" t="s">
        <v>3640</v>
      </c>
      <c r="E884" s="10"/>
      <c r="F884" s="10"/>
      <c r="G884" s="10"/>
      <c r="H884" s="10"/>
      <c r="I884" s="10"/>
      <c r="J884" s="10" t="s">
        <v>3641</v>
      </c>
      <c r="K884" s="10" t="s">
        <v>3642</v>
      </c>
      <c r="L884" s="10"/>
      <c r="M884" s="10"/>
      <c r="N884" s="10"/>
      <c r="O884" s="10"/>
      <c r="P884" s="10" t="s">
        <v>7196</v>
      </c>
      <c r="Q884" s="10" t="s">
        <v>7197</v>
      </c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47"/>
      <c r="AE884" s="47"/>
      <c r="AF884" s="47"/>
      <c r="AG884" s="47"/>
    </row>
    <row r="885" ht="15.75" customHeight="1">
      <c r="A885" s="10" t="s">
        <v>3643</v>
      </c>
      <c r="B885" s="10" t="str">
        <f>VLOOKUP(C885,BD!$B$4:$C$818,2,FALSE)</f>
        <v>SMALL</v>
      </c>
      <c r="C885" s="10" t="s">
        <v>3644</v>
      </c>
      <c r="D885" s="10" t="s">
        <v>2825</v>
      </c>
      <c r="E885" s="10"/>
      <c r="F885" s="10"/>
      <c r="G885" s="10"/>
      <c r="H885" s="10"/>
      <c r="I885" s="10"/>
      <c r="J885" s="10" t="s">
        <v>3646</v>
      </c>
      <c r="K885" s="10"/>
      <c r="L885" s="10"/>
      <c r="M885" s="10"/>
      <c r="N885" s="10"/>
      <c r="O885" s="10"/>
      <c r="P885" s="10" t="s">
        <v>7198</v>
      </c>
      <c r="Q885" s="10" t="s">
        <v>7199</v>
      </c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47"/>
      <c r="AE885" s="47"/>
      <c r="AF885" s="47"/>
      <c r="AG885" s="47"/>
    </row>
    <row r="886" ht="15.75" customHeight="1">
      <c r="A886" s="10" t="s">
        <v>3647</v>
      </c>
      <c r="B886" s="10" t="str">
        <f>VLOOKUP(C886,BD!$B$4:$C$818,2,TRUE)</f>
        <v>SMALL</v>
      </c>
      <c r="C886" s="10" t="s">
        <v>3648</v>
      </c>
      <c r="D886" s="10" t="s">
        <v>3649</v>
      </c>
      <c r="E886" s="10"/>
      <c r="F886" s="10"/>
      <c r="G886" s="10"/>
      <c r="H886" s="10"/>
      <c r="I886" s="10"/>
      <c r="J886" s="10" t="s">
        <v>3650</v>
      </c>
      <c r="K886" s="10" t="s">
        <v>3651</v>
      </c>
      <c r="L886" s="10"/>
      <c r="M886" s="10"/>
      <c r="N886" s="10"/>
      <c r="O886" s="10"/>
      <c r="P886" s="10" t="s">
        <v>7200</v>
      </c>
      <c r="Q886" s="10" t="s">
        <v>7201</v>
      </c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47"/>
      <c r="AE886" s="47"/>
      <c r="AF886" s="47"/>
      <c r="AG886" s="47"/>
    </row>
    <row r="887" ht="15.75" customHeight="1">
      <c r="A887" s="10" t="s">
        <v>3652</v>
      </c>
      <c r="B887" s="10" t="str">
        <f>VLOOKUP(C887,BD!$B$4:$C$818,2,TRUE)</f>
        <v>SMALL</v>
      </c>
      <c r="C887" s="10" t="s">
        <v>3653</v>
      </c>
      <c r="D887" s="10" t="s">
        <v>3654</v>
      </c>
      <c r="E887" s="10"/>
      <c r="F887" s="10"/>
      <c r="G887" s="10"/>
      <c r="H887" s="10"/>
      <c r="I887" s="10"/>
      <c r="J887" s="10" t="s">
        <v>3655</v>
      </c>
      <c r="K887" s="10" t="s">
        <v>3656</v>
      </c>
      <c r="L887" s="10"/>
      <c r="M887" s="10"/>
      <c r="N887" s="10"/>
      <c r="O887" s="10"/>
      <c r="P887" s="10" t="s">
        <v>7202</v>
      </c>
      <c r="Q887" s="10" t="s">
        <v>7203</v>
      </c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47"/>
      <c r="AE887" s="47"/>
      <c r="AF887" s="47"/>
      <c r="AG887" s="47"/>
    </row>
    <row r="888" ht="15.75" customHeight="1">
      <c r="A888" s="10" t="s">
        <v>3657</v>
      </c>
      <c r="B888" s="10" t="str">
        <f>VLOOKUP(C888,BD!$B$4:$C$818,2,TRUE)</f>
        <v>SMALL</v>
      </c>
      <c r="C888" s="10" t="s">
        <v>3658</v>
      </c>
      <c r="D888" s="10" t="s">
        <v>3659</v>
      </c>
      <c r="E888" s="10"/>
      <c r="F888" s="10"/>
      <c r="G888" s="10"/>
      <c r="H888" s="10"/>
      <c r="I888" s="10"/>
      <c r="J888" s="10" t="s">
        <v>3660</v>
      </c>
      <c r="K888" s="10"/>
      <c r="L888" s="10"/>
      <c r="M888" s="10"/>
      <c r="N888" s="10"/>
      <c r="O888" s="10"/>
      <c r="P888" s="10" t="s">
        <v>7204</v>
      </c>
      <c r="Q888" s="10" t="s">
        <v>7205</v>
      </c>
      <c r="R888" s="10" t="s">
        <v>7206</v>
      </c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4"/>
      <c r="AE888" s="47"/>
      <c r="AF888" s="47"/>
      <c r="AG888" s="47"/>
    </row>
    <row r="889" ht="15.75" customHeight="1">
      <c r="A889" s="10" t="s">
        <v>3661</v>
      </c>
      <c r="B889" s="10" t="str">
        <f>VLOOKUP(C889,BD!$B$4:$C$818,2,TRUE)</f>
        <v>SMALL</v>
      </c>
      <c r="C889" s="10" t="s">
        <v>3662</v>
      </c>
      <c r="D889" s="10" t="s">
        <v>3663</v>
      </c>
      <c r="E889" s="10"/>
      <c r="F889" s="10"/>
      <c r="G889" s="10"/>
      <c r="H889" s="10"/>
      <c r="I889" s="10"/>
      <c r="J889" s="10" t="s">
        <v>3664</v>
      </c>
      <c r="K889" s="10" t="s">
        <v>3665</v>
      </c>
      <c r="L889" s="10"/>
      <c r="M889" s="10"/>
      <c r="N889" s="10"/>
      <c r="O889" s="10"/>
      <c r="P889" s="10" t="s">
        <v>7207</v>
      </c>
      <c r="Q889" s="10" t="s">
        <v>7208</v>
      </c>
      <c r="R889" s="10" t="s">
        <v>7209</v>
      </c>
      <c r="S889" s="10" t="s">
        <v>7210</v>
      </c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47"/>
      <c r="AE889" s="47"/>
      <c r="AF889" s="47"/>
      <c r="AG889" s="47"/>
    </row>
    <row r="890" ht="15.75" customHeight="1">
      <c r="A890" s="10" t="s">
        <v>3666</v>
      </c>
      <c r="B890" s="10" t="str">
        <f>VLOOKUP(C890,BD!$B$4:$C$818,2,TRUE)</f>
        <v>SMALL</v>
      </c>
      <c r="C890" s="10" t="s">
        <v>3667</v>
      </c>
      <c r="D890" s="10" t="s">
        <v>3668</v>
      </c>
      <c r="E890" s="10"/>
      <c r="F890" s="10"/>
      <c r="G890" s="10"/>
      <c r="H890" s="10"/>
      <c r="I890" s="10"/>
      <c r="J890" s="10" t="s">
        <v>3669</v>
      </c>
      <c r="K890" s="10" t="s">
        <v>3670</v>
      </c>
      <c r="L890" s="10"/>
      <c r="M890" s="10"/>
      <c r="N890" s="10"/>
      <c r="O890" s="10"/>
      <c r="P890" s="10" t="s">
        <v>7211</v>
      </c>
      <c r="Q890" s="10" t="s">
        <v>7212</v>
      </c>
      <c r="R890" s="10" t="s">
        <v>7213</v>
      </c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47"/>
      <c r="AE890" s="47"/>
      <c r="AF890" s="47"/>
      <c r="AG890" s="47"/>
    </row>
    <row r="891" ht="15.75" customHeight="1">
      <c r="A891" s="10" t="s">
        <v>3671</v>
      </c>
      <c r="B891" s="10" t="str">
        <f>VLOOKUP(C891,BD!$B$4:$C$818,2,TRUE)</f>
        <v>SMALL</v>
      </c>
      <c r="C891" s="10" t="s">
        <v>3672</v>
      </c>
      <c r="D891" s="10" t="s">
        <v>3673</v>
      </c>
      <c r="E891" s="10"/>
      <c r="F891" s="10"/>
      <c r="G891" s="10"/>
      <c r="H891" s="10"/>
      <c r="I891" s="10"/>
      <c r="J891" s="10" t="s">
        <v>3674</v>
      </c>
      <c r="K891" s="10" t="s">
        <v>3675</v>
      </c>
      <c r="L891" s="10"/>
      <c r="M891" s="10"/>
      <c r="N891" s="10"/>
      <c r="O891" s="10"/>
      <c r="P891" s="10" t="s">
        <v>7214</v>
      </c>
      <c r="Q891" s="10" t="s">
        <v>7215</v>
      </c>
      <c r="R891" s="10" t="s">
        <v>7216</v>
      </c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47"/>
      <c r="AE891" s="47"/>
      <c r="AF891" s="47"/>
      <c r="AG891" s="47"/>
    </row>
    <row r="892" ht="15.75" customHeight="1">
      <c r="A892" s="10" t="s">
        <v>3677</v>
      </c>
      <c r="B892" s="10" t="str">
        <f>VLOOKUP(C892,BD!$B$4:$C$818,2,TRUE)</f>
        <v>SMALL</v>
      </c>
      <c r="C892" s="10" t="s">
        <v>3678</v>
      </c>
      <c r="D892" s="10" t="s">
        <v>3679</v>
      </c>
      <c r="E892" s="10"/>
      <c r="F892" s="10"/>
      <c r="G892" s="10"/>
      <c r="H892" s="10"/>
      <c r="I892" s="10"/>
      <c r="J892" s="10" t="s">
        <v>3680</v>
      </c>
      <c r="K892" s="10" t="s">
        <v>3681</v>
      </c>
      <c r="L892" s="10"/>
      <c r="M892" s="10"/>
      <c r="N892" s="10"/>
      <c r="O892" s="10"/>
      <c r="P892" s="10" t="s">
        <v>7217</v>
      </c>
      <c r="Q892" s="10" t="s">
        <v>7218</v>
      </c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47"/>
      <c r="AE892" s="47"/>
      <c r="AF892" s="47"/>
      <c r="AG892" s="47"/>
    </row>
    <row r="893" ht="15.75" customHeight="1">
      <c r="A893" s="10" t="s">
        <v>3682</v>
      </c>
      <c r="B893" s="10" t="str">
        <f>VLOOKUP(C893,BD!$B$4:$C$818,2,TRUE)</f>
        <v>SMALL</v>
      </c>
      <c r="C893" s="10" t="s">
        <v>3683</v>
      </c>
      <c r="D893" s="10" t="s">
        <v>3684</v>
      </c>
      <c r="E893" s="10"/>
      <c r="F893" s="10"/>
      <c r="G893" s="10"/>
      <c r="H893" s="10"/>
      <c r="I893" s="10"/>
      <c r="J893" s="10" t="s">
        <v>3685</v>
      </c>
      <c r="K893" s="10"/>
      <c r="L893" s="10"/>
      <c r="M893" s="10"/>
      <c r="N893" s="10"/>
      <c r="O893" s="10"/>
      <c r="P893" s="10" t="s">
        <v>7219</v>
      </c>
      <c r="Q893" s="10" t="s">
        <v>7220</v>
      </c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47"/>
      <c r="AE893" s="47"/>
      <c r="AF893" s="47"/>
      <c r="AG893" s="47"/>
    </row>
    <row r="894" ht="15.75" customHeight="1">
      <c r="A894" s="10" t="s">
        <v>3686</v>
      </c>
      <c r="B894" s="10" t="str">
        <f>VLOOKUP(C894,BD!$B$4:$C$818,2,FALSE)</f>
        <v>SMALL</v>
      </c>
      <c r="C894" s="10" t="s">
        <v>3687</v>
      </c>
      <c r="D894" s="10" t="s">
        <v>3688</v>
      </c>
      <c r="E894" s="10" t="s">
        <v>3689</v>
      </c>
      <c r="F894" s="10"/>
      <c r="G894" s="10"/>
      <c r="H894" s="10"/>
      <c r="I894" s="10"/>
      <c r="J894" s="10" t="s">
        <v>3690</v>
      </c>
      <c r="K894" s="10" t="s">
        <v>3691</v>
      </c>
      <c r="L894" s="10" t="s">
        <v>3692</v>
      </c>
      <c r="M894" s="10" t="s">
        <v>3693</v>
      </c>
      <c r="N894" s="10"/>
      <c r="O894" s="10"/>
      <c r="P894" s="10" t="s">
        <v>4798</v>
      </c>
      <c r="Q894" s="10" t="s">
        <v>7221</v>
      </c>
      <c r="R894" s="10" t="s">
        <v>7222</v>
      </c>
      <c r="S894" s="10" t="s">
        <v>7223</v>
      </c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47"/>
      <c r="AE894" s="47"/>
      <c r="AF894" s="47"/>
      <c r="AG894" s="47"/>
    </row>
    <row r="895" ht="15.75" customHeight="1">
      <c r="A895" s="10" t="s">
        <v>3694</v>
      </c>
      <c r="B895" s="10" t="str">
        <f>VLOOKUP(C895,BD!$B$4:$C$818,2,FALSE)</f>
        <v>SMALL</v>
      </c>
      <c r="C895" s="10" t="s">
        <v>3695</v>
      </c>
      <c r="D895" s="10" t="s">
        <v>3512</v>
      </c>
      <c r="E895" s="10"/>
      <c r="F895" s="10"/>
      <c r="G895" s="10"/>
      <c r="H895" s="10"/>
      <c r="I895" s="10"/>
      <c r="J895" s="10" t="s">
        <v>3514</v>
      </c>
      <c r="K895" s="10"/>
      <c r="L895" s="10"/>
      <c r="M895" s="10"/>
      <c r="N895" s="10"/>
      <c r="O895" s="10"/>
      <c r="P895" s="10" t="s">
        <v>7224</v>
      </c>
      <c r="Q895" s="10" t="s">
        <v>7058</v>
      </c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4"/>
      <c r="AE895" s="47"/>
      <c r="AF895" s="47"/>
      <c r="AG895" s="47"/>
    </row>
    <row r="896" ht="15.75" customHeight="1">
      <c r="A896" s="10" t="s">
        <v>4687</v>
      </c>
      <c r="B896" s="10" t="str">
        <f>VLOOKUP(C896,BD!$B$4:$C$818,2,FALSE)</f>
        <v>SMALL</v>
      </c>
      <c r="C896" s="10" t="s">
        <v>3695</v>
      </c>
      <c r="D896" s="10" t="s">
        <v>3512</v>
      </c>
      <c r="E896" s="10"/>
      <c r="F896" s="10"/>
      <c r="G896" s="10"/>
      <c r="H896" s="10"/>
      <c r="I896" s="10"/>
      <c r="J896" s="10" t="s">
        <v>3514</v>
      </c>
      <c r="K896" s="10"/>
      <c r="L896" s="10"/>
      <c r="M896" s="10"/>
      <c r="N896" s="10"/>
      <c r="O896" s="10"/>
      <c r="P896" s="10" t="s">
        <v>7224</v>
      </c>
      <c r="Q896" s="10" t="s">
        <v>7058</v>
      </c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4"/>
      <c r="AE896" s="47"/>
      <c r="AF896" s="47"/>
      <c r="AG896" s="47"/>
    </row>
    <row r="897" ht="15.75" customHeight="1">
      <c r="A897" s="10" t="s">
        <v>3696</v>
      </c>
      <c r="B897" s="10" t="str">
        <f>VLOOKUP(C897,BD!$B$4:$C$818,2,TRUE)</f>
        <v>SMALL</v>
      </c>
      <c r="C897" s="10" t="s">
        <v>3697</v>
      </c>
      <c r="D897" s="10" t="s">
        <v>3512</v>
      </c>
      <c r="E897" s="10" t="s">
        <v>3698</v>
      </c>
      <c r="F897" s="10"/>
      <c r="G897" s="10"/>
      <c r="H897" s="10"/>
      <c r="I897" s="10"/>
      <c r="J897" s="10" t="s">
        <v>3699</v>
      </c>
      <c r="K897" s="10" t="s">
        <v>3700</v>
      </c>
      <c r="L897" s="10"/>
      <c r="M897" s="10"/>
      <c r="N897" s="10"/>
      <c r="O897" s="10"/>
      <c r="P897" s="10" t="s">
        <v>7225</v>
      </c>
      <c r="Q897" s="10" t="s">
        <v>7226</v>
      </c>
      <c r="R897" s="10" t="s">
        <v>7227</v>
      </c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4"/>
      <c r="AE897" s="47"/>
      <c r="AF897" s="47"/>
      <c r="AG897" s="47"/>
    </row>
    <row r="898" ht="15.75" customHeight="1">
      <c r="A898" s="10" t="s">
        <v>3701</v>
      </c>
      <c r="B898" s="10" t="str">
        <f>VLOOKUP(C898,BD!$B$4:$C$818,2,TRUE)</f>
        <v>SMALL</v>
      </c>
      <c r="C898" s="10" t="s">
        <v>3702</v>
      </c>
      <c r="D898" s="10" t="s">
        <v>3703</v>
      </c>
      <c r="E898" s="10"/>
      <c r="F898" s="10"/>
      <c r="G898" s="10"/>
      <c r="H898" s="10"/>
      <c r="I898" s="10"/>
      <c r="J898" s="10" t="s">
        <v>3704</v>
      </c>
      <c r="K898" s="10"/>
      <c r="L898" s="10"/>
      <c r="M898" s="10"/>
      <c r="N898" s="10"/>
      <c r="O898" s="10"/>
      <c r="P898" s="10" t="s">
        <v>7228</v>
      </c>
      <c r="Q898" s="10" t="s">
        <v>7229</v>
      </c>
      <c r="R898" s="10" t="s">
        <v>7230</v>
      </c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47"/>
      <c r="AE898" s="47"/>
      <c r="AF898" s="47"/>
      <c r="AG898" s="47"/>
    </row>
    <row r="899" ht="15.75" customHeight="1">
      <c r="A899" s="10" t="s">
        <v>3705</v>
      </c>
      <c r="B899" s="10" t="str">
        <f>VLOOKUP(C899,BD!$B$4:$C$818,2,TRUE)</f>
        <v>SMALL</v>
      </c>
      <c r="C899" s="10" t="s">
        <v>3706</v>
      </c>
      <c r="D899" s="10" t="s">
        <v>3707</v>
      </c>
      <c r="E899" s="10"/>
      <c r="F899" s="10"/>
      <c r="G899" s="10"/>
      <c r="H899" s="10"/>
      <c r="I899" s="10"/>
      <c r="J899" s="10" t="s">
        <v>3708</v>
      </c>
      <c r="K899" s="10" t="s">
        <v>3709</v>
      </c>
      <c r="L899" s="10"/>
      <c r="M899" s="10"/>
      <c r="N899" s="10"/>
      <c r="O899" s="10"/>
      <c r="P899" s="10" t="s">
        <v>4804</v>
      </c>
      <c r="Q899" s="10" t="s">
        <v>7231</v>
      </c>
      <c r="R899" s="10" t="s">
        <v>7232</v>
      </c>
      <c r="S899" s="10" t="s">
        <v>6188</v>
      </c>
      <c r="T899" s="10" t="s">
        <v>7233</v>
      </c>
      <c r="U899" s="10" t="s">
        <v>7234</v>
      </c>
      <c r="V899" s="10"/>
      <c r="W899" s="10"/>
      <c r="X899" s="10"/>
      <c r="Y899" s="10"/>
      <c r="Z899" s="10"/>
      <c r="AA899" s="10"/>
      <c r="AB899" s="10"/>
      <c r="AC899" s="10"/>
      <c r="AD899" s="47"/>
      <c r="AE899" s="47"/>
      <c r="AF899" s="47"/>
      <c r="AG899" s="47"/>
    </row>
    <row r="900" ht="15.75" customHeight="1">
      <c r="A900" s="10" t="s">
        <v>3710</v>
      </c>
      <c r="B900" s="10" t="str">
        <f>VLOOKUP(C900,BD!$B$4:$C$818,2,TRUE)</f>
        <v>SMALL</v>
      </c>
      <c r="C900" s="10" t="s">
        <v>3711</v>
      </c>
      <c r="D900" s="10" t="s">
        <v>3712</v>
      </c>
      <c r="E900" s="10"/>
      <c r="F900" s="10"/>
      <c r="G900" s="10"/>
      <c r="H900" s="10"/>
      <c r="I900" s="10"/>
      <c r="J900" s="10" t="s">
        <v>3713</v>
      </c>
      <c r="K900" s="10" t="s">
        <v>3714</v>
      </c>
      <c r="L900" s="10"/>
      <c r="M900" s="10"/>
      <c r="N900" s="10"/>
      <c r="O900" s="10"/>
      <c r="P900" s="10" t="s">
        <v>7235</v>
      </c>
      <c r="Q900" s="10" t="s">
        <v>7236</v>
      </c>
      <c r="R900" s="10" t="s">
        <v>7237</v>
      </c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47"/>
      <c r="AE900" s="47"/>
      <c r="AF900" s="47"/>
      <c r="AG900" s="47"/>
    </row>
    <row r="901" ht="15.75" customHeight="1">
      <c r="A901" s="10" t="s">
        <v>3715</v>
      </c>
      <c r="B901" s="10" t="str">
        <f>VLOOKUP(C901,BD!$B$4:$C$818,2,TRUE)</f>
        <v>SMALL</v>
      </c>
      <c r="C901" s="10" t="s">
        <v>3716</v>
      </c>
      <c r="D901" s="10" t="s">
        <v>4699</v>
      </c>
      <c r="E901" s="10"/>
      <c r="F901" s="10"/>
      <c r="G901" s="10"/>
      <c r="H901" s="10"/>
      <c r="I901" s="10"/>
      <c r="J901" s="10" t="s">
        <v>3718</v>
      </c>
      <c r="K901" s="10" t="s">
        <v>3719</v>
      </c>
      <c r="L901" s="10"/>
      <c r="M901" s="10"/>
      <c r="N901" s="10"/>
      <c r="O901" s="10"/>
      <c r="P901" s="10" t="s">
        <v>7238</v>
      </c>
      <c r="Q901" s="10" t="s">
        <v>7239</v>
      </c>
      <c r="R901" s="10" t="s">
        <v>7240</v>
      </c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47"/>
      <c r="AE901" s="47"/>
      <c r="AF901" s="47"/>
      <c r="AG901" s="47"/>
    </row>
    <row r="902" ht="15.75" customHeight="1">
      <c r="A902" s="10" t="s">
        <v>1411</v>
      </c>
      <c r="B902" s="10" t="str">
        <f>VLOOKUP(C902,BD!$B$4:$C$818,2,FALSE)</f>
        <v>VERY SMALL</v>
      </c>
      <c r="C902" s="10" t="s">
        <v>1412</v>
      </c>
      <c r="D902" s="10" t="s">
        <v>1413</v>
      </c>
      <c r="E902" s="10"/>
      <c r="F902" s="10"/>
      <c r="G902" s="10"/>
      <c r="H902" s="10"/>
      <c r="I902" s="10"/>
      <c r="J902" s="10" t="s">
        <v>1414</v>
      </c>
      <c r="K902" s="10"/>
      <c r="L902" s="10"/>
      <c r="M902" s="10"/>
      <c r="N902" s="10"/>
      <c r="O902" s="10"/>
      <c r="P902" s="10" t="s">
        <v>7241</v>
      </c>
      <c r="Q902" s="10" t="s">
        <v>7242</v>
      </c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6"/>
      <c r="AD902" s="12"/>
      <c r="AE902" s="12"/>
      <c r="AF902" s="12"/>
      <c r="AG902" s="12"/>
    </row>
    <row r="903" ht="15.75" customHeight="1">
      <c r="A903" s="10" t="s">
        <v>3721</v>
      </c>
      <c r="B903" s="10" t="str">
        <f>VLOOKUP(C903,BD!$B$4:$C$818,2,TRUE)</f>
        <v>SMALL</v>
      </c>
      <c r="C903" s="10" t="s">
        <v>3722</v>
      </c>
      <c r="D903" s="10" t="s">
        <v>3723</v>
      </c>
      <c r="E903" s="10"/>
      <c r="F903" s="10"/>
      <c r="G903" s="10"/>
      <c r="H903" s="10"/>
      <c r="I903" s="10"/>
      <c r="J903" s="10" t="s">
        <v>3724</v>
      </c>
      <c r="K903" s="10"/>
      <c r="L903" s="10"/>
      <c r="M903" s="10"/>
      <c r="N903" s="10"/>
      <c r="O903" s="10"/>
      <c r="P903" s="10" t="s">
        <v>7243</v>
      </c>
      <c r="Q903" s="10" t="s">
        <v>7244</v>
      </c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47"/>
      <c r="AE903" s="47"/>
      <c r="AF903" s="47"/>
      <c r="AG903" s="47"/>
    </row>
    <row r="904" ht="15.75" customHeight="1">
      <c r="A904" s="10" t="s">
        <v>3725</v>
      </c>
      <c r="B904" s="10" t="str">
        <f>VLOOKUP(C904,BD!$B$4:$C$818,2,TRUE)</f>
        <v>SMALL</v>
      </c>
      <c r="C904" s="10" t="s">
        <v>3726</v>
      </c>
      <c r="D904" s="10" t="s">
        <v>3727</v>
      </c>
      <c r="E904" s="10"/>
      <c r="F904" s="10"/>
      <c r="G904" s="10"/>
      <c r="H904" s="10"/>
      <c r="I904" s="10"/>
      <c r="J904" s="10" t="s">
        <v>3728</v>
      </c>
      <c r="K904" s="10"/>
      <c r="L904" s="10"/>
      <c r="M904" s="10"/>
      <c r="N904" s="10"/>
      <c r="O904" s="10"/>
      <c r="P904" s="10" t="s">
        <v>7245</v>
      </c>
      <c r="Q904" s="10" t="s">
        <v>7246</v>
      </c>
      <c r="R904" s="10" t="s">
        <v>7247</v>
      </c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47"/>
      <c r="AE904" s="47"/>
      <c r="AF904" s="47"/>
      <c r="AG904" s="47"/>
    </row>
    <row r="905" ht="15.75" customHeight="1">
      <c r="A905" s="10" t="s">
        <v>3729</v>
      </c>
      <c r="B905" s="10" t="str">
        <f>VLOOKUP(C905,BD!$B$4:$C$818,2,FALSE)</f>
        <v>SMALL</v>
      </c>
      <c r="C905" s="10" t="s">
        <v>3730</v>
      </c>
      <c r="D905" s="10" t="s">
        <v>3731</v>
      </c>
      <c r="E905" s="10" t="s">
        <v>3732</v>
      </c>
      <c r="F905" s="10"/>
      <c r="G905" s="10"/>
      <c r="H905" s="10"/>
      <c r="I905" s="10"/>
      <c r="J905" s="10" t="s">
        <v>3733</v>
      </c>
      <c r="K905" s="10" t="s">
        <v>3734</v>
      </c>
      <c r="L905" s="10" t="s">
        <v>3735</v>
      </c>
      <c r="M905" s="10"/>
      <c r="N905" s="10"/>
      <c r="O905" s="10"/>
      <c r="P905" s="10" t="s">
        <v>7248</v>
      </c>
      <c r="Q905" s="10" t="s">
        <v>7249</v>
      </c>
      <c r="R905" s="10" t="s">
        <v>5707</v>
      </c>
      <c r="S905" s="10" t="s">
        <v>7250</v>
      </c>
      <c r="T905" s="10" t="s">
        <v>7251</v>
      </c>
      <c r="U905" s="10" t="s">
        <v>7252</v>
      </c>
      <c r="V905" s="10" t="s">
        <v>7253</v>
      </c>
      <c r="W905" s="10" t="s">
        <v>7254</v>
      </c>
      <c r="X905" s="10"/>
      <c r="Y905" s="10"/>
      <c r="Z905" s="10"/>
      <c r="AA905" s="10"/>
      <c r="AB905" s="10"/>
      <c r="AC905" s="10"/>
      <c r="AD905" s="104"/>
      <c r="AE905" s="47"/>
      <c r="AF905" s="47"/>
      <c r="AG905" s="47"/>
    </row>
    <row r="906" ht="15.75" customHeight="1">
      <c r="A906" s="10" t="s">
        <v>3736</v>
      </c>
      <c r="B906" s="10" t="str">
        <f>VLOOKUP(C906,BD!$B$4:$C$818,2,TRUE)</f>
        <v>SMALL</v>
      </c>
      <c r="C906" s="10" t="s">
        <v>3737</v>
      </c>
      <c r="D906" s="10" t="s">
        <v>3738</v>
      </c>
      <c r="E906" s="10"/>
      <c r="F906" s="10"/>
      <c r="G906" s="10"/>
      <c r="H906" s="10"/>
      <c r="I906" s="10"/>
      <c r="J906" s="10" t="s">
        <v>3739</v>
      </c>
      <c r="K906" s="10" t="s">
        <v>3740</v>
      </c>
      <c r="L906" s="10"/>
      <c r="M906" s="10"/>
      <c r="N906" s="10"/>
      <c r="O906" s="10"/>
      <c r="P906" s="10" t="s">
        <v>7255</v>
      </c>
      <c r="Q906" s="10" t="s">
        <v>7256</v>
      </c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47"/>
      <c r="AE906" s="47"/>
      <c r="AF906" s="47"/>
      <c r="AG906" s="47"/>
    </row>
    <row r="907" ht="15.75" customHeight="1">
      <c r="A907" s="10" t="s">
        <v>3741</v>
      </c>
      <c r="B907" s="10" t="str">
        <f>VLOOKUP(C907,BD!$B$4:$C$818,2,TRUE)</f>
        <v>SMALL</v>
      </c>
      <c r="C907" s="10" t="s">
        <v>3742</v>
      </c>
      <c r="D907" s="10" t="s">
        <v>3743</v>
      </c>
      <c r="E907" s="10"/>
      <c r="F907" s="10"/>
      <c r="G907" s="10"/>
      <c r="H907" s="10"/>
      <c r="I907" s="10"/>
      <c r="J907" s="10" t="s">
        <v>3744</v>
      </c>
      <c r="K907" s="10" t="s">
        <v>3745</v>
      </c>
      <c r="L907" s="10"/>
      <c r="M907" s="10"/>
      <c r="N907" s="10"/>
      <c r="O907" s="10"/>
      <c r="P907" s="10" t="s">
        <v>7257</v>
      </c>
      <c r="Q907" s="10" t="s">
        <v>7258</v>
      </c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47"/>
      <c r="AE907" s="47"/>
      <c r="AF907" s="47"/>
      <c r="AG907" s="47"/>
    </row>
    <row r="908" ht="15.75" customHeight="1">
      <c r="A908" s="10" t="s">
        <v>3746</v>
      </c>
      <c r="B908" s="10" t="str">
        <f>VLOOKUP(C908,BD!$B$4:$C$818,2,FALSE)</f>
        <v>SMALL</v>
      </c>
      <c r="C908" s="10" t="s">
        <v>3747</v>
      </c>
      <c r="D908" s="10" t="s">
        <v>318</v>
      </c>
      <c r="E908" s="10"/>
      <c r="F908" s="10"/>
      <c r="G908" s="10"/>
      <c r="H908" s="10"/>
      <c r="I908" s="10"/>
      <c r="J908" s="10" t="s">
        <v>3748</v>
      </c>
      <c r="K908" s="10"/>
      <c r="L908" s="10"/>
      <c r="M908" s="10"/>
      <c r="N908" s="10"/>
      <c r="O908" s="10"/>
      <c r="P908" s="10" t="s">
        <v>7259</v>
      </c>
      <c r="Q908" s="10" t="s">
        <v>7260</v>
      </c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4"/>
      <c r="AE908" s="47"/>
      <c r="AF908" s="47"/>
      <c r="AG908" s="47"/>
    </row>
    <row r="909" ht="15.75" customHeight="1">
      <c r="A909" s="10" t="s">
        <v>3763</v>
      </c>
      <c r="B909" s="10"/>
      <c r="C909" s="10"/>
      <c r="D909" s="10" t="s">
        <v>4577</v>
      </c>
      <c r="E909" s="10"/>
      <c r="F909" s="10"/>
      <c r="G909" s="10"/>
      <c r="H909" s="10"/>
      <c r="I909" s="10"/>
      <c r="J909" s="10" t="s">
        <v>1486</v>
      </c>
      <c r="K909" s="10" t="s">
        <v>7261</v>
      </c>
      <c r="L909" s="10"/>
      <c r="M909" s="10"/>
      <c r="N909" s="10"/>
      <c r="O909" s="10"/>
      <c r="P909" s="10" t="s">
        <v>4766</v>
      </c>
      <c r="Q909" s="10" t="s">
        <v>7262</v>
      </c>
      <c r="R909" s="10" t="s">
        <v>4831</v>
      </c>
      <c r="S909" s="10" t="s">
        <v>7263</v>
      </c>
      <c r="T909" s="10" t="s">
        <v>4807</v>
      </c>
      <c r="U909" s="10"/>
      <c r="V909" s="10"/>
      <c r="W909" s="10"/>
      <c r="X909" s="10"/>
      <c r="Y909" s="10"/>
      <c r="Z909" s="10"/>
      <c r="AA909" s="10"/>
      <c r="AB909" s="10"/>
      <c r="AC909" s="10"/>
      <c r="AD909" s="47"/>
      <c r="AE909" s="47"/>
      <c r="AF909" s="47"/>
      <c r="AG909" s="47"/>
    </row>
    <row r="910" ht="15.75" customHeight="1">
      <c r="A910" s="10" t="s">
        <v>4578</v>
      </c>
      <c r="B910" s="10"/>
      <c r="C910" s="10"/>
      <c r="D910" s="10" t="s">
        <v>4579</v>
      </c>
      <c r="E910" s="10" t="s">
        <v>4580</v>
      </c>
      <c r="F910" s="10"/>
      <c r="G910" s="10"/>
      <c r="H910" s="10"/>
      <c r="I910" s="10"/>
      <c r="J910" s="10" t="s">
        <v>7264</v>
      </c>
      <c r="K910" s="10" t="s">
        <v>7265</v>
      </c>
      <c r="L910" s="10" t="s">
        <v>7266</v>
      </c>
      <c r="M910" s="10"/>
      <c r="N910" s="10"/>
      <c r="O910" s="10"/>
      <c r="P910" s="10" t="s">
        <v>4804</v>
      </c>
      <c r="Q910" s="10" t="s">
        <v>7267</v>
      </c>
      <c r="R910" s="10" t="s">
        <v>7268</v>
      </c>
      <c r="S910" s="10" t="s">
        <v>7269</v>
      </c>
      <c r="T910" s="10" t="s">
        <v>7270</v>
      </c>
      <c r="U910" s="10" t="s">
        <v>7271</v>
      </c>
      <c r="V910" s="10" t="s">
        <v>7272</v>
      </c>
      <c r="W910" s="10" t="s">
        <v>7273</v>
      </c>
      <c r="X910" s="10"/>
      <c r="Y910" s="10"/>
      <c r="Z910" s="10"/>
      <c r="AA910" s="10"/>
      <c r="AB910" s="10"/>
      <c r="AC910" s="10"/>
      <c r="AD910" s="47"/>
      <c r="AE910" s="47"/>
      <c r="AF910" s="47"/>
      <c r="AG910" s="47"/>
    </row>
    <row r="911" ht="15.75" customHeight="1">
      <c r="A911" s="10" t="s">
        <v>4589</v>
      </c>
      <c r="B911" s="10"/>
      <c r="C911" s="10"/>
      <c r="D911" s="10" t="s">
        <v>4590</v>
      </c>
      <c r="E911" s="10"/>
      <c r="F911" s="10"/>
      <c r="G911" s="10"/>
      <c r="H911" s="10"/>
      <c r="I911" s="10"/>
      <c r="J911" s="10" t="s">
        <v>7274</v>
      </c>
      <c r="K911" s="10"/>
      <c r="L911" s="10"/>
      <c r="M911" s="10"/>
      <c r="N911" s="10"/>
      <c r="O911" s="10"/>
      <c r="P911" s="10" t="s">
        <v>7275</v>
      </c>
      <c r="Q911" s="10" t="s">
        <v>7276</v>
      </c>
      <c r="R911" s="10" t="s">
        <v>7277</v>
      </c>
      <c r="S911" s="10" t="s">
        <v>4804</v>
      </c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47"/>
      <c r="AE911" s="47"/>
      <c r="AF911" s="47"/>
      <c r="AG911" s="47"/>
    </row>
    <row r="912" ht="15.75" customHeight="1">
      <c r="A912" s="10" t="s">
        <v>4594</v>
      </c>
      <c r="B912" s="10"/>
      <c r="C912" s="10"/>
      <c r="D912" s="10" t="s">
        <v>4595</v>
      </c>
      <c r="E912" s="10"/>
      <c r="F912" s="10"/>
      <c r="G912" s="10"/>
      <c r="H912" s="10"/>
      <c r="I912" s="10"/>
      <c r="J912" s="10" t="s">
        <v>7278</v>
      </c>
      <c r="K912" s="10" t="s">
        <v>7279</v>
      </c>
      <c r="L912" s="10"/>
      <c r="M912" s="10"/>
      <c r="N912" s="10"/>
      <c r="O912" s="10"/>
      <c r="P912" s="10" t="s">
        <v>7280</v>
      </c>
      <c r="Q912" s="10" t="s">
        <v>7281</v>
      </c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47"/>
      <c r="AE912" s="47"/>
      <c r="AF912" s="47"/>
      <c r="AG912" s="47"/>
    </row>
    <row r="913" ht="15.75" customHeight="1">
      <c r="A913" s="10" t="s">
        <v>4608</v>
      </c>
      <c r="B913" s="10"/>
      <c r="C913" s="10"/>
      <c r="D913" s="10" t="s">
        <v>4609</v>
      </c>
      <c r="E913" s="10"/>
      <c r="F913" s="10"/>
      <c r="G913" s="10"/>
      <c r="H913" s="10"/>
      <c r="I913" s="10"/>
      <c r="J913" s="10" t="s">
        <v>7282</v>
      </c>
      <c r="K913" s="10"/>
      <c r="L913" s="10"/>
      <c r="M913" s="10"/>
      <c r="N913" s="10"/>
      <c r="O913" s="10"/>
      <c r="P913" s="10" t="s">
        <v>7283</v>
      </c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47"/>
      <c r="AE913" s="47"/>
      <c r="AF913" s="47"/>
      <c r="AG913" s="47"/>
    </row>
    <row r="914" ht="15.75" customHeight="1">
      <c r="A914" s="10" t="s">
        <v>4610</v>
      </c>
      <c r="B914" s="10"/>
      <c r="C914" s="10"/>
      <c r="D914" s="10" t="s">
        <v>4611</v>
      </c>
      <c r="E914" s="10"/>
      <c r="F914" s="10"/>
      <c r="G914" s="10"/>
      <c r="H914" s="10"/>
      <c r="I914" s="10"/>
      <c r="J914" s="10" t="s">
        <v>7284</v>
      </c>
      <c r="K914" s="10"/>
      <c r="L914" s="10"/>
      <c r="M914" s="10"/>
      <c r="N914" s="10"/>
      <c r="O914" s="10"/>
      <c r="P914" s="10" t="s">
        <v>7285</v>
      </c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47"/>
      <c r="AE914" s="47"/>
      <c r="AF914" s="47"/>
      <c r="AG914" s="47"/>
    </row>
    <row r="915" ht="15.75" customHeight="1">
      <c r="A915" s="10" t="s">
        <v>4635</v>
      </c>
      <c r="B915" s="10"/>
      <c r="C915" s="10"/>
      <c r="D915" s="10" t="s">
        <v>4636</v>
      </c>
      <c r="E915" s="10"/>
      <c r="F915" s="10"/>
      <c r="G915" s="10"/>
      <c r="H915" s="10"/>
      <c r="I915" s="10"/>
      <c r="J915" s="10" t="s">
        <v>7286</v>
      </c>
      <c r="K915" s="10"/>
      <c r="L915" s="10"/>
      <c r="M915" s="10"/>
      <c r="N915" s="10"/>
      <c r="O915" s="10"/>
      <c r="P915" s="10" t="s">
        <v>7287</v>
      </c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47"/>
      <c r="AE915" s="47"/>
      <c r="AF915" s="47"/>
      <c r="AG915" s="47"/>
    </row>
    <row r="916" ht="15.75" customHeight="1">
      <c r="A916" s="10" t="s">
        <v>4642</v>
      </c>
      <c r="B916" s="10"/>
      <c r="C916" s="10"/>
      <c r="D916" s="10" t="s">
        <v>4643</v>
      </c>
      <c r="E916" s="10"/>
      <c r="F916" s="10"/>
      <c r="G916" s="10"/>
      <c r="H916" s="10"/>
      <c r="I916" s="10"/>
      <c r="J916" s="10" t="s">
        <v>7288</v>
      </c>
      <c r="K916" s="10"/>
      <c r="L916" s="10"/>
      <c r="M916" s="10"/>
      <c r="N916" s="10"/>
      <c r="O916" s="10"/>
      <c r="P916" s="10" t="s">
        <v>7289</v>
      </c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47"/>
      <c r="AE916" s="47"/>
      <c r="AF916" s="47"/>
      <c r="AG916" s="47"/>
    </row>
    <row r="917" ht="15.75" customHeight="1">
      <c r="A917" s="10" t="s">
        <v>4648</v>
      </c>
      <c r="B917" s="10"/>
      <c r="C917" s="10"/>
      <c r="D917" s="10" t="s">
        <v>4649</v>
      </c>
      <c r="E917" s="10"/>
      <c r="F917" s="10"/>
      <c r="G917" s="10"/>
      <c r="H917" s="10"/>
      <c r="I917" s="10"/>
      <c r="J917" s="10" t="s">
        <v>7290</v>
      </c>
      <c r="K917" s="10"/>
      <c r="L917" s="10"/>
      <c r="M917" s="10"/>
      <c r="N917" s="10"/>
      <c r="O917" s="10"/>
      <c r="P917" s="10" t="s">
        <v>7291</v>
      </c>
      <c r="Q917" s="10" t="s">
        <v>7292</v>
      </c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47"/>
      <c r="AE917" s="47"/>
      <c r="AF917" s="47"/>
      <c r="AG917" s="47"/>
    </row>
    <row r="918" ht="15.75" customHeight="1">
      <c r="A918" s="10" t="s">
        <v>4651</v>
      </c>
      <c r="B918" s="10"/>
      <c r="C918" s="10"/>
      <c r="D918" s="10" t="s">
        <v>4652</v>
      </c>
      <c r="E918" s="10"/>
      <c r="F918" s="10"/>
      <c r="G918" s="10"/>
      <c r="H918" s="10"/>
      <c r="I918" s="10"/>
      <c r="J918" s="10" t="s">
        <v>7293</v>
      </c>
      <c r="K918" s="10"/>
      <c r="L918" s="10"/>
      <c r="M918" s="10"/>
      <c r="N918" s="10"/>
      <c r="O918" s="10"/>
      <c r="P918" s="10" t="s">
        <v>7294</v>
      </c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47"/>
      <c r="AE918" s="47"/>
      <c r="AF918" s="47"/>
      <c r="AG918" s="47"/>
    </row>
    <row r="919" ht="15.75" customHeight="1">
      <c r="A919" s="10" t="s">
        <v>4655</v>
      </c>
      <c r="B919" s="10"/>
      <c r="C919" s="10"/>
      <c r="D919" s="10" t="s">
        <v>4656</v>
      </c>
      <c r="E919" s="10"/>
      <c r="F919" s="10"/>
      <c r="G919" s="10"/>
      <c r="H919" s="10"/>
      <c r="I919" s="10"/>
      <c r="J919" s="10" t="s">
        <v>7295</v>
      </c>
      <c r="K919" s="10"/>
      <c r="L919" s="10"/>
      <c r="M919" s="10"/>
      <c r="N919" s="10"/>
      <c r="O919" s="10"/>
      <c r="P919" s="10" t="s">
        <v>7296</v>
      </c>
      <c r="Q919" s="10" t="s">
        <v>7297</v>
      </c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47"/>
      <c r="AE919" s="47"/>
      <c r="AF919" s="47"/>
      <c r="AG919" s="47"/>
    </row>
    <row r="920" ht="15.75" customHeight="1">
      <c r="A920" s="10" t="s">
        <v>4676</v>
      </c>
      <c r="B920" s="10"/>
      <c r="C920" s="10"/>
      <c r="D920" s="10" t="s">
        <v>4677</v>
      </c>
      <c r="E920" s="10"/>
      <c r="F920" s="10"/>
      <c r="G920" s="10"/>
      <c r="H920" s="10"/>
      <c r="I920" s="10"/>
      <c r="J920" s="10" t="s">
        <v>7284</v>
      </c>
      <c r="K920" s="10"/>
      <c r="L920" s="10"/>
      <c r="M920" s="10"/>
      <c r="N920" s="10"/>
      <c r="O920" s="10"/>
      <c r="P920" s="10" t="s">
        <v>7298</v>
      </c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47"/>
      <c r="AE920" s="47"/>
      <c r="AF920" s="47"/>
      <c r="AG920" s="47"/>
    </row>
    <row r="921" ht="15.75" customHeight="1">
      <c r="A921" s="10" t="s">
        <v>4680</v>
      </c>
      <c r="B921" s="10"/>
      <c r="C921" s="10"/>
      <c r="D921" s="10" t="s">
        <v>4681</v>
      </c>
      <c r="E921" s="10"/>
      <c r="F921" s="10"/>
      <c r="G921" s="10"/>
      <c r="H921" s="10"/>
      <c r="I921" s="10"/>
      <c r="J921" s="10" t="s">
        <v>7299</v>
      </c>
      <c r="K921" s="10"/>
      <c r="L921" s="10"/>
      <c r="M921" s="10"/>
      <c r="N921" s="10"/>
      <c r="O921" s="10"/>
      <c r="P921" s="10" t="s">
        <v>7300</v>
      </c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47"/>
      <c r="AE921" s="47"/>
      <c r="AF921" s="47"/>
      <c r="AG921" s="47"/>
    </row>
    <row r="922" ht="15.75" customHeight="1">
      <c r="A922" s="10" t="s">
        <v>1439</v>
      </c>
      <c r="B922" s="10"/>
      <c r="C922" s="10"/>
      <c r="D922" s="10" t="s">
        <v>4682</v>
      </c>
      <c r="E922" s="10"/>
      <c r="F922" s="10"/>
      <c r="G922" s="10"/>
      <c r="H922" s="10"/>
      <c r="I922" s="10"/>
      <c r="J922" s="10" t="s">
        <v>7301</v>
      </c>
      <c r="K922" s="10"/>
      <c r="L922" s="10"/>
      <c r="M922" s="10"/>
      <c r="N922" s="10"/>
      <c r="O922" s="10"/>
      <c r="P922" s="10" t="s">
        <v>7302</v>
      </c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47"/>
      <c r="AE922" s="47"/>
      <c r="AF922" s="47"/>
      <c r="AG922" s="47"/>
    </row>
    <row r="923" ht="15.75" customHeight="1">
      <c r="A923" s="10" t="s">
        <v>4694</v>
      </c>
      <c r="B923" s="10"/>
      <c r="C923" s="10"/>
      <c r="D923" s="10" t="s">
        <v>4695</v>
      </c>
      <c r="E923" s="10"/>
      <c r="F923" s="10"/>
      <c r="G923" s="10"/>
      <c r="H923" s="10"/>
      <c r="I923" s="10"/>
      <c r="J923" s="10" t="s">
        <v>7303</v>
      </c>
      <c r="K923" s="10"/>
      <c r="L923" s="10"/>
      <c r="M923" s="10"/>
      <c r="N923" s="10"/>
      <c r="O923" s="10"/>
      <c r="P923" s="10" t="s">
        <v>7304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47"/>
      <c r="AE923" s="47"/>
      <c r="AF923" s="47"/>
      <c r="AG923" s="47"/>
    </row>
    <row r="924" ht="15.75" customHeight="1">
      <c r="A924" s="10" t="s">
        <v>4696</v>
      </c>
      <c r="B924" s="10"/>
      <c r="C924" s="10"/>
      <c r="D924" s="10" t="s">
        <v>4697</v>
      </c>
      <c r="E924" s="10"/>
      <c r="F924" s="10"/>
      <c r="G924" s="10"/>
      <c r="H924" s="10"/>
      <c r="I924" s="10"/>
      <c r="J924" s="10" t="s">
        <v>7305</v>
      </c>
      <c r="K924" s="10"/>
      <c r="L924" s="10"/>
      <c r="M924" s="10"/>
      <c r="N924" s="10"/>
      <c r="O924" s="10"/>
      <c r="P924" s="10" t="s">
        <v>7306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47"/>
      <c r="AE924" s="47"/>
      <c r="AF924" s="47"/>
      <c r="AG924" s="47"/>
    </row>
    <row r="925" ht="15.75" customHeight="1">
      <c r="AC925" s="39"/>
      <c r="AD925" s="39"/>
      <c r="AE925" s="39"/>
      <c r="AF925" s="39"/>
      <c r="AG925" s="39"/>
    </row>
    <row r="926" ht="15.75" customHeight="1">
      <c r="AC926" s="39"/>
      <c r="AD926" s="39"/>
      <c r="AE926" s="39"/>
      <c r="AF926" s="39"/>
      <c r="AG926" s="39"/>
    </row>
    <row r="927" ht="15.75" customHeight="1">
      <c r="AC927" s="39"/>
      <c r="AD927" s="39"/>
      <c r="AE927" s="39"/>
      <c r="AF927" s="39"/>
      <c r="AG927" s="39"/>
    </row>
    <row r="928" ht="15.75" customHeight="1">
      <c r="AC928" s="39"/>
      <c r="AD928" s="39"/>
      <c r="AE928" s="39"/>
      <c r="AF928" s="39"/>
      <c r="AG928" s="39"/>
    </row>
    <row r="929" ht="15.75" customHeight="1">
      <c r="AC929" s="39"/>
      <c r="AD929" s="39"/>
      <c r="AE929" s="39"/>
      <c r="AF929" s="39"/>
      <c r="AG929" s="39"/>
    </row>
    <row r="930" ht="15.75" customHeight="1">
      <c r="AC930" s="39"/>
      <c r="AD930" s="39"/>
      <c r="AE930" s="39"/>
      <c r="AF930" s="39"/>
      <c r="AG930" s="39"/>
    </row>
    <row r="931" ht="15.75" customHeight="1">
      <c r="AC931" s="39"/>
      <c r="AD931" s="39"/>
      <c r="AE931" s="39"/>
      <c r="AF931" s="39"/>
      <c r="AG931" s="39"/>
    </row>
    <row r="932" ht="15.75" customHeight="1">
      <c r="AC932" s="39"/>
      <c r="AD932" s="39"/>
      <c r="AE932" s="39"/>
      <c r="AF932" s="39"/>
      <c r="AG932" s="39"/>
    </row>
    <row r="933" ht="15.75" customHeight="1">
      <c r="AC933" s="39"/>
      <c r="AD933" s="39"/>
      <c r="AE933" s="39"/>
      <c r="AF933" s="39"/>
      <c r="AG933" s="39"/>
    </row>
    <row r="934" ht="15.75" customHeight="1">
      <c r="AC934" s="39"/>
      <c r="AD934" s="39"/>
      <c r="AE934" s="39"/>
      <c r="AF934" s="39"/>
      <c r="AG934" s="39"/>
    </row>
    <row r="935" ht="15.75" customHeight="1">
      <c r="AC935" s="39"/>
      <c r="AD935" s="39"/>
      <c r="AE935" s="39"/>
      <c r="AF935" s="39"/>
      <c r="AG935" s="39"/>
    </row>
    <row r="936" ht="15.75" customHeight="1">
      <c r="AC936" s="39"/>
      <c r="AD936" s="39"/>
      <c r="AE936" s="39"/>
      <c r="AF936" s="39"/>
      <c r="AG936" s="39"/>
    </row>
    <row r="937" ht="15.75" customHeight="1">
      <c r="AC937" s="39"/>
      <c r="AD937" s="39"/>
      <c r="AE937" s="39"/>
      <c r="AF937" s="39"/>
      <c r="AG937" s="39"/>
    </row>
    <row r="938" ht="15.75" customHeight="1">
      <c r="AC938" s="39"/>
      <c r="AD938" s="39"/>
      <c r="AE938" s="39"/>
      <c r="AF938" s="39"/>
      <c r="AG938" s="39"/>
    </row>
    <row r="939" ht="15.75" customHeight="1">
      <c r="AC939" s="39"/>
      <c r="AD939" s="39"/>
      <c r="AE939" s="39"/>
      <c r="AF939" s="39"/>
      <c r="AG939" s="39"/>
    </row>
    <row r="940" ht="15.75" customHeight="1">
      <c r="AC940" s="39"/>
      <c r="AD940" s="39"/>
      <c r="AE940" s="39"/>
      <c r="AF940" s="39"/>
      <c r="AG940" s="39"/>
    </row>
    <row r="941" ht="15.75" customHeight="1">
      <c r="AC941" s="39"/>
      <c r="AD941" s="39"/>
      <c r="AE941" s="39"/>
      <c r="AF941" s="39"/>
      <c r="AG941" s="39"/>
    </row>
    <row r="942" ht="15.75" customHeight="1">
      <c r="AC942" s="39"/>
      <c r="AD942" s="39"/>
      <c r="AE942" s="39"/>
      <c r="AF942" s="39"/>
      <c r="AG942" s="39"/>
    </row>
    <row r="943" ht="15.75" customHeight="1">
      <c r="AC943" s="39"/>
      <c r="AD943" s="39"/>
      <c r="AE943" s="39"/>
      <c r="AF943" s="39"/>
      <c r="AG943" s="39"/>
    </row>
    <row r="944" ht="15.75" customHeight="1">
      <c r="AC944" s="39"/>
      <c r="AD944" s="39"/>
      <c r="AE944" s="39"/>
      <c r="AF944" s="39"/>
      <c r="AG944" s="39"/>
    </row>
    <row r="945" ht="15.75" customHeight="1">
      <c r="AC945" s="39"/>
      <c r="AD945" s="39"/>
      <c r="AE945" s="39"/>
      <c r="AF945" s="39"/>
      <c r="AG945" s="39"/>
    </row>
    <row r="946" ht="15.75" customHeight="1">
      <c r="AC946" s="39"/>
      <c r="AD946" s="39"/>
      <c r="AE946" s="39"/>
      <c r="AF946" s="39"/>
      <c r="AG946" s="39"/>
    </row>
    <row r="947" ht="15.75" customHeight="1">
      <c r="AC947" s="39"/>
      <c r="AD947" s="39"/>
      <c r="AE947" s="39"/>
      <c r="AF947" s="39"/>
      <c r="AG947" s="39"/>
    </row>
    <row r="948" ht="15.75" customHeight="1">
      <c r="AC948" s="39"/>
      <c r="AD948" s="39"/>
      <c r="AE948" s="39"/>
      <c r="AF948" s="39"/>
      <c r="AG948" s="39"/>
    </row>
    <row r="949" ht="15.75" customHeight="1">
      <c r="AC949" s="39"/>
      <c r="AD949" s="39"/>
      <c r="AE949" s="39"/>
      <c r="AF949" s="39"/>
      <c r="AG949" s="39"/>
    </row>
    <row r="950" ht="15.75" customHeight="1">
      <c r="AC950" s="39"/>
      <c r="AD950" s="39"/>
      <c r="AE950" s="39"/>
      <c r="AF950" s="39"/>
      <c r="AG950" s="39"/>
    </row>
    <row r="951" ht="15.75" customHeight="1">
      <c r="AC951" s="39"/>
      <c r="AD951" s="39"/>
      <c r="AE951" s="39"/>
      <c r="AF951" s="39"/>
      <c r="AG951" s="39"/>
    </row>
    <row r="952" ht="15.75" customHeight="1">
      <c r="AC952" s="39"/>
      <c r="AD952" s="39"/>
      <c r="AE952" s="39"/>
      <c r="AF952" s="39"/>
      <c r="AG952" s="39"/>
    </row>
    <row r="953" ht="15.75" customHeight="1">
      <c r="AC953" s="39"/>
      <c r="AD953" s="39"/>
      <c r="AE953" s="39"/>
      <c r="AF953" s="39"/>
      <c r="AG953" s="39"/>
    </row>
    <row r="954" ht="15.75" customHeight="1">
      <c r="AC954" s="39"/>
      <c r="AD954" s="39"/>
      <c r="AE954" s="39"/>
      <c r="AF954" s="39"/>
      <c r="AG954" s="39"/>
    </row>
    <row r="955" ht="15.75" customHeight="1">
      <c r="AC955" s="39"/>
      <c r="AD955" s="39"/>
      <c r="AE955" s="39"/>
      <c r="AF955" s="39"/>
      <c r="AG955" s="39"/>
    </row>
    <row r="956" ht="15.75" customHeight="1">
      <c r="AC956" s="39"/>
      <c r="AD956" s="39"/>
      <c r="AE956" s="39"/>
      <c r="AF956" s="39"/>
      <c r="AG956" s="39"/>
    </row>
    <row r="957" ht="15.75" customHeight="1">
      <c r="AC957" s="39"/>
      <c r="AD957" s="39"/>
      <c r="AE957" s="39"/>
      <c r="AF957" s="39"/>
      <c r="AG957" s="39"/>
    </row>
    <row r="958" ht="15.75" customHeight="1">
      <c r="AC958" s="39"/>
      <c r="AD958" s="39"/>
      <c r="AE958" s="39"/>
      <c r="AF958" s="39"/>
      <c r="AG958" s="39"/>
    </row>
    <row r="959" ht="15.75" customHeight="1">
      <c r="AC959" s="39"/>
      <c r="AD959" s="39"/>
      <c r="AE959" s="39"/>
      <c r="AF959" s="39"/>
      <c r="AG959" s="39"/>
    </row>
    <row r="960" ht="15.75" customHeight="1">
      <c r="AC960" s="39"/>
      <c r="AD960" s="39"/>
      <c r="AE960" s="39"/>
      <c r="AF960" s="39"/>
      <c r="AG960" s="39"/>
    </row>
    <row r="961" ht="15.75" customHeight="1">
      <c r="AC961" s="39"/>
      <c r="AD961" s="39"/>
      <c r="AE961" s="39"/>
      <c r="AF961" s="39"/>
      <c r="AG961" s="39"/>
    </row>
    <row r="962" ht="15.75" customHeight="1">
      <c r="AC962" s="39"/>
      <c r="AD962" s="39"/>
      <c r="AE962" s="39"/>
      <c r="AF962" s="39"/>
      <c r="AG962" s="39"/>
    </row>
    <row r="963" ht="15.75" customHeight="1">
      <c r="AC963" s="39"/>
      <c r="AD963" s="39"/>
      <c r="AE963" s="39"/>
      <c r="AF963" s="39"/>
      <c r="AG963" s="39"/>
    </row>
    <row r="964" ht="15.75" customHeight="1">
      <c r="AC964" s="39"/>
      <c r="AD964" s="39"/>
      <c r="AE964" s="39"/>
      <c r="AF964" s="39"/>
      <c r="AG964" s="39"/>
    </row>
    <row r="965" ht="15.75" customHeight="1">
      <c r="AC965" s="39"/>
      <c r="AD965" s="39"/>
      <c r="AE965" s="39"/>
      <c r="AF965" s="39"/>
      <c r="AG965" s="39"/>
    </row>
    <row r="966" ht="15.75" customHeight="1">
      <c r="AC966" s="39"/>
      <c r="AD966" s="39"/>
      <c r="AE966" s="39"/>
      <c r="AF966" s="39"/>
      <c r="AG966" s="39"/>
    </row>
    <row r="967" ht="15.75" customHeight="1">
      <c r="AC967" s="39"/>
      <c r="AD967" s="39"/>
      <c r="AE967" s="39"/>
      <c r="AF967" s="39"/>
      <c r="AG967" s="39"/>
    </row>
    <row r="968" ht="15.75" customHeight="1">
      <c r="AC968" s="39"/>
      <c r="AD968" s="39"/>
      <c r="AE968" s="39"/>
      <c r="AF968" s="39"/>
      <c r="AG968" s="39"/>
    </row>
    <row r="969" ht="15.75" customHeight="1">
      <c r="AC969" s="39"/>
      <c r="AD969" s="39"/>
      <c r="AE969" s="39"/>
      <c r="AF969" s="39"/>
      <c r="AG969" s="39"/>
    </row>
    <row r="970" ht="15.75" customHeight="1">
      <c r="AC970" s="39"/>
      <c r="AD970" s="39"/>
      <c r="AE970" s="39"/>
      <c r="AF970" s="39"/>
      <c r="AG970" s="39"/>
    </row>
    <row r="971" ht="15.75" customHeight="1">
      <c r="AC971" s="39"/>
      <c r="AD971" s="39"/>
      <c r="AE971" s="39"/>
      <c r="AF971" s="39"/>
      <c r="AG971" s="39"/>
    </row>
    <row r="972" ht="15.75" customHeight="1">
      <c r="AC972" s="39"/>
      <c r="AD972" s="39"/>
      <c r="AE972" s="39"/>
      <c r="AF972" s="39"/>
      <c r="AG972" s="39"/>
    </row>
    <row r="973" ht="15.75" customHeight="1">
      <c r="AC973" s="39"/>
      <c r="AD973" s="39"/>
      <c r="AE973" s="39"/>
      <c r="AF973" s="39"/>
      <c r="AG973" s="39"/>
    </row>
    <row r="974" ht="15.75" customHeight="1">
      <c r="AC974" s="39"/>
      <c r="AD974" s="39"/>
      <c r="AE974" s="39"/>
      <c r="AF974" s="39"/>
      <c r="AG974" s="39"/>
    </row>
    <row r="975" ht="15.75" customHeight="1">
      <c r="AC975" s="39"/>
      <c r="AD975" s="39"/>
      <c r="AE975" s="39"/>
      <c r="AF975" s="39"/>
      <c r="AG975" s="39"/>
    </row>
    <row r="976" ht="15.75" customHeight="1">
      <c r="AC976" s="39"/>
      <c r="AD976" s="39"/>
      <c r="AE976" s="39"/>
      <c r="AF976" s="39"/>
      <c r="AG976" s="39"/>
    </row>
    <row r="977" ht="15.75" customHeight="1">
      <c r="AC977" s="39"/>
      <c r="AD977" s="39"/>
      <c r="AE977" s="39"/>
      <c r="AF977" s="39"/>
      <c r="AG977" s="39"/>
    </row>
    <row r="978" ht="15.75" customHeight="1">
      <c r="AC978" s="39"/>
      <c r="AD978" s="39"/>
      <c r="AE978" s="39"/>
      <c r="AF978" s="39"/>
      <c r="AG978" s="39"/>
    </row>
    <row r="979" ht="15.75" customHeight="1">
      <c r="AC979" s="39"/>
      <c r="AD979" s="39"/>
      <c r="AE979" s="39"/>
      <c r="AF979" s="39"/>
      <c r="AG979" s="39"/>
    </row>
    <row r="980" ht="15.75" customHeight="1">
      <c r="AC980" s="39"/>
      <c r="AD980" s="39"/>
      <c r="AE980" s="39"/>
      <c r="AF980" s="39"/>
      <c r="AG980" s="39"/>
    </row>
    <row r="981" ht="15.75" customHeight="1">
      <c r="AC981" s="39"/>
      <c r="AD981" s="39"/>
      <c r="AE981" s="39"/>
      <c r="AF981" s="39"/>
      <c r="AG981" s="39"/>
    </row>
    <row r="982" ht="15.75" customHeight="1">
      <c r="AC982" s="39"/>
      <c r="AD982" s="39"/>
      <c r="AE982" s="39"/>
      <c r="AF982" s="39"/>
      <c r="AG982" s="39"/>
    </row>
    <row r="983" ht="15.75" customHeight="1">
      <c r="AC983" s="39"/>
      <c r="AD983" s="39"/>
      <c r="AE983" s="39"/>
      <c r="AF983" s="39"/>
      <c r="AG983" s="39"/>
    </row>
    <row r="984" ht="15.75" customHeight="1">
      <c r="AC984" s="39"/>
      <c r="AD984" s="39"/>
      <c r="AE984" s="39"/>
      <c r="AF984" s="39"/>
      <c r="AG984" s="39"/>
    </row>
    <row r="985" ht="15.75" customHeight="1">
      <c r="AC985" s="39"/>
      <c r="AD985" s="39"/>
      <c r="AE985" s="39"/>
      <c r="AF985" s="39"/>
      <c r="AG985" s="39"/>
    </row>
    <row r="986" ht="15.75" customHeight="1">
      <c r="AC986" s="39"/>
      <c r="AD986" s="39"/>
      <c r="AE986" s="39"/>
      <c r="AF986" s="39"/>
      <c r="AG986" s="39"/>
    </row>
    <row r="987" ht="15.75" customHeight="1">
      <c r="AC987" s="39"/>
      <c r="AD987" s="39"/>
      <c r="AE987" s="39"/>
      <c r="AF987" s="39"/>
      <c r="AG987" s="39"/>
    </row>
    <row r="988" ht="15.75" customHeight="1">
      <c r="AC988" s="39"/>
      <c r="AD988" s="39"/>
      <c r="AE988" s="39"/>
      <c r="AF988" s="39"/>
      <c r="AG988" s="39"/>
    </row>
    <row r="989" ht="15.75" customHeight="1">
      <c r="AC989" s="39"/>
      <c r="AD989" s="39"/>
      <c r="AE989" s="39"/>
      <c r="AF989" s="39"/>
      <c r="AG989" s="39"/>
    </row>
    <row r="990" ht="15.75" customHeight="1">
      <c r="AC990" s="39"/>
      <c r="AD990" s="39"/>
      <c r="AE990" s="39"/>
      <c r="AF990" s="39"/>
      <c r="AG990" s="39"/>
    </row>
    <row r="991" ht="15.75" customHeight="1">
      <c r="AC991" s="39"/>
      <c r="AD991" s="39"/>
      <c r="AE991" s="39"/>
      <c r="AF991" s="39"/>
      <c r="AG991" s="39"/>
    </row>
    <row r="992" ht="15.75" customHeight="1">
      <c r="AC992" s="39"/>
      <c r="AD992" s="39"/>
      <c r="AE992" s="39"/>
      <c r="AF992" s="39"/>
      <c r="AG992" s="39"/>
    </row>
    <row r="993" ht="15.75" customHeight="1">
      <c r="AC993" s="39"/>
      <c r="AD993" s="39"/>
      <c r="AE993" s="39"/>
      <c r="AF993" s="39"/>
      <c r="AG993" s="39"/>
    </row>
    <row r="994" ht="15.75" customHeight="1">
      <c r="AC994" s="39"/>
      <c r="AD994" s="39"/>
      <c r="AE994" s="39"/>
      <c r="AF994" s="39"/>
      <c r="AG994" s="39"/>
    </row>
    <row r="995" ht="15.75" customHeight="1">
      <c r="AC995" s="39"/>
      <c r="AD995" s="39"/>
      <c r="AE995" s="39"/>
      <c r="AF995" s="39"/>
      <c r="AG995" s="39"/>
    </row>
    <row r="996" ht="15.75" customHeight="1">
      <c r="AC996" s="39"/>
      <c r="AD996" s="39"/>
      <c r="AE996" s="39"/>
      <c r="AF996" s="39"/>
      <c r="AG996" s="39"/>
    </row>
    <row r="997" ht="15.75" customHeight="1">
      <c r="AC997" s="39"/>
      <c r="AD997" s="39"/>
      <c r="AE997" s="39"/>
      <c r="AF997" s="39"/>
      <c r="AG997" s="39"/>
    </row>
    <row r="998" ht="15.75" customHeight="1">
      <c r="AC998" s="39"/>
      <c r="AD998" s="39"/>
      <c r="AE998" s="39"/>
      <c r="AF998" s="39"/>
      <c r="AG998" s="39"/>
    </row>
    <row r="999" ht="15.75" customHeight="1">
      <c r="AC999" s="39"/>
      <c r="AD999" s="39"/>
      <c r="AE999" s="39"/>
      <c r="AF999" s="39"/>
      <c r="AG999" s="39"/>
    </row>
  </sheetData>
  <printOptions/>
  <pageMargins bottom="0.75" footer="0.0" header="0.0" left="0.7" right="0.7" top="0.75"/>
  <pageSetup scale="10" orientation="portrait"/>
  <drawing r:id="rId1"/>
</worksheet>
</file>